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12A0ADC-2259-45AE-8A92-D9A475A9C9F8}"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<sst xmlns="http://schemas.openxmlformats.org/spreadsheetml/2006/main" count="3302" uniqueCount="1060">
  <si>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</si>
  <si>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</si>
  <si>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</si>
  <si>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</si>
  <si>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</si>
  <si>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</si>
  <si>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</si>
  <si>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</si>
  <si>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</si>
  <si>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</si>
  <si>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</si>
  <si>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</si>
  <si>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</si>
  <si>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</si>
  <si>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</si>
  <si>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</si>
  <si>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</si>
  <si>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</si>
  <si>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</si>
  <si>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</si>
  <si>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</si>
  <si>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</si>
  <si>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</si>
  <si>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</si>
  <si>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</si>
  <si>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</si>
  <si>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</si>
  <si>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</si>
  <si>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</si>
  <si>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</si>
  <si>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</si>
  <si>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</si>
  <si>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</si>
  <si>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</si>
  <si>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</si>
  <si>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</si>
  <si>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</si>
  <si>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</si>
  <si>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</si>
  <si>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</si>
  <si>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</si>
  <si>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</si>
  <si>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</si>
  <si>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</si>
  <si>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</si>
  <si>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</si>
  <si>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</si>
  <si>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</si>
  <si>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</si>
  <si>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</si>
  <si>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</si>
  <si>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</si>
  <si>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</si>
  <si>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</si>
  <si>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</si>
  <si>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</si>
  <si>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</si>
  <si>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</si>
  <si>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</si>
  <si>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</si>
  <si>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</si>
  <si>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</si>
  <si>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</si>
  <si>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</si>
  <si>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</si>
  <si>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</si>
  <si>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</si>
  <si>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</si>
  <si>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</si>
  <si>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</si>
  <si>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</si>
  <si>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</si>
  <si>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</si>
  <si>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</si>
  <si>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</si>
  <si>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</si>
  <si>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</si>
  <si>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</si>
  <si>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</si>
  <si>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</si>
  <si>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</si>
  <si>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</si>
  <si>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</si>
  <si>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</si>
  <si>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</si>
  <si>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</si>
  <si>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</si>
  <si>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</si>
  <si>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</si>
  <si>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</si>
  <si>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</si>
  <si>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</si>
  <si>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</si>
  <si>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</si>
  <si>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</si>
  <si>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</si>
  <si>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</si>
  <si>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</si>
  <si>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</si>
  <si>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</si>
  <si>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</si>
  <si>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</si>
  <si>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</si>
  <si>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</si>
  <si>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</si>
  <si>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</si>
  <si>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</si>
  <si>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</si>
  <si>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</si>
  <si>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</si>
  <si>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</si>
  <si>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</si>
  <si>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</si>
  <si>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</si>
  <si>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</si>
  <si>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</si>
  <si>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</si>
  <si>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</si>
  <si>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</si>
  <si>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</si>
  <si>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</si>
  <si>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</si>
  <si>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</si>
  <si>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</si>
  <si>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</si>
  <si>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</si>
  <si>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</si>
  <si>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</si>
  <si>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</si>
  <si>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</si>
  <si>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</si>
  <si>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</si>
  <si>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</si>
  <si>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</si>
  <si>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</si>
  <si>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</si>
  <si>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</si>
  <si>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</si>
  <si>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</si>
  <si>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</si>
  <si>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</si>
  <si>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</si>
  <si>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</si>
  <si>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</si>
  <si>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</si>
  <si>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</si>
  <si>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</si>
  <si>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</si>
  <si>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</si>
  <si>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</si>
  <si>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</si>
  <si>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</si>
  <si>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</si>
  <si>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</si>
  <si>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</si>
  <si>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</si>
  <si>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</si>
  <si>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</si>
  <si>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</si>
  <si>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</si>
  <si>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</si>
  <si>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</si>
  <si>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</si>
  <si>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</si>
  <si>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</si>
  <si>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</si>
  <si>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</si>
  <si>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</si>
  <si>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</si>
  <si>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</si>
  <si>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</si>
  <si>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</si>
  <si>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</si>
  <si>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</si>
  <si>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</si>
  <si>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</si>
  <si>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</si>
  <si>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</si>
  <si>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</si>
  <si>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</si>
  <si>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</si>
  <si>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</si>
  <si>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</si>
  <si>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</si>
  <si>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</si>
  <si>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</si>
  <si>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</si>
  <si>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</si>
  <si>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</si>
  <si>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</si>
  <si>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</si>
  <si>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</si>
  <si>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</si>
  <si>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</si>
  <si>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</si>
  <si>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</si>
  <si>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</si>
  <si>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</si>
  <si>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</si>
  <si>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</si>
  <si>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</si>
  <si>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</si>
  <si>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</si>
  <si>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</si>
  <si>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</si>
  <si>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</si>
  <si>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</si>
  <si>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</si>
  <si>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</si>
  <si>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</si>
  <si>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</si>
  <si>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</si>
  <si>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</si>
  <si>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</si>
  <si>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</si>
  <si>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</si>
  <si>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</si>
  <si>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</si>
  <si>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</si>
  <si>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</si>
  <si>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</si>
  <si>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</si>
  <si>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</si>
  <si>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</si>
  <si>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</si>
  <si>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</si>
  <si>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</si>
  <si>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</si>
  <si>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</si>
  <si>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</si>
  <si>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</si>
  <si>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</si>
  <si>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</si>
  <si>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</si>
  <si>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</si>
  <si>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</si>
  <si>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</si>
  <si>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</si>
  <si>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</si>
  <si>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</si>
  <si>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</si>
  <si>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</si>
  <si>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</si>
  <si>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</si>
  <si>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</si>
  <si>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</si>
  <si>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</si>
  <si>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</si>
  <si>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</si>
  <si>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</si>
  <si>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</si>
  <si>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</si>
  <si>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</si>
  <si>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</si>
  <si>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</si>
  <si>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</si>
  <si>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</si>
  <si>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</si>
  <si>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</si>
  <si>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</si>
  <si>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</si>
  <si>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</si>
  <si>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</si>
  <si>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</si>
  <si>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</si>
  <si>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</si>
  <si>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</si>
  <si>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</si>
  <si>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</si>
  <si>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</si>
  <si>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</si>
  <si>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</si>
  <si>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</si>
  <si>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</si>
  <si>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</si>
  <si>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</si>
  <si>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</si>
  <si>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</si>
  <si>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</si>
  <si>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</si>
  <si>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</si>
  <si>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</si>
  <si>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</si>
  <si>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</si>
  <si>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</si>
  <si>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</si>
  <si>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</si>
  <si>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</si>
  <si>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</si>
  <si>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</si>
  <si>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</si>
  <si>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</si>
  <si>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</si>
  <si>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</si>
  <si>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</si>
  <si>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</si>
  <si>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</si>
  <si>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</si>
  <si>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</si>
  <si>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</si>
  <si>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</si>
  <si>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</si>
  <si>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</si>
  <si>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</si>
  <si>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</si>
  <si>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</si>
  <si>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</si>
  <si>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</si>
  <si>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</si>
  <si>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</si>
  <si>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</si>
  <si>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</si>
  <si>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</si>
  <si>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</si>
  <si>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</si>
  <si>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</si>
  <si>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</si>
  <si>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</si>
  <si>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</si>
  <si>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</si>
  <si>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</si>
  <si>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</si>
  <si>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</si>
  <si>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</si>
  <si>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</si>
  <si>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</si>
  <si>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</si>
  <si>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</si>
  <si>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</si>
  <si>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</si>
  <si>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</si>
  <si>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</si>
  <si>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</si>
  <si>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</si>
  <si>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</si>
  <si>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</si>
  <si>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</si>
  <si>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</si>
  <si>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</si>
  <si>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</si>
  <si>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</si>
  <si>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</si>
  <si>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</si>
  <si>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</si>
  <si>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</si>
  <si>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</si>
  <si>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</si>
  <si>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</si>
  <si>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</si>
  <si>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</si>
  <si>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</si>
  <si>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</si>
  <si>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</si>
  <si>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</si>
  <si>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</si>
  <si>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</si>
  <si>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</si>
  <si>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</si>
  <si>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</si>
  <si>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</si>
  <si>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</si>
  <si>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</si>
  <si>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</si>
  <si>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</si>
  <si>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</si>
  <si>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</si>
  <si>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</si>
  <si>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</si>
  <si>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</si>
  <si>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</si>
  <si>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</si>
  <si>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</si>
  <si>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</si>
  <si>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</si>
  <si>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</si>
  <si>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</si>
  <si>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</si>
  <si>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</si>
  <si>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</si>
  <si>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</si>
  <si>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</si>
  <si>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</si>
  <si>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</si>
  <si>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</si>
  <si>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</si>
  <si>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</si>
  <si>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</si>
  <si>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</si>
  <si>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</si>
  <si>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</si>
  <si>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</si>
  <si>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</si>
  <si>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</si>
  <si>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</si>
  <si>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</si>
  <si>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</si>
  <si>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</si>
  <si>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</si>
  <si>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</si>
  <si>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</si>
  <si>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</si>
  <si>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</si>
  <si>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</si>
  <si>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</si>
  <si>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</si>
  <si>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</si>
  <si>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</si>
  <si>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</si>
  <si>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</si>
  <si>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</si>
  <si>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</si>
  <si>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</si>
  <si>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</si>
  <si>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</si>
  <si>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</si>
  <si>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</si>
  <si>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</si>
  <si>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</si>
  <si>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</si>
  <si>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</si>
  <si>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</si>
  <si>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</si>
  <si>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</si>
  <si>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</si>
  <si>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</si>
  <si>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</si>
  <si>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</si>
  <si>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</si>
  <si>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</si>
  <si>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</si>
  <si>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</si>
  <si>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</si>
  <si>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</si>
  <si>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</si>
  <si>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</si>
  <si>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</si>
  <si>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</si>
  <si>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</si>
  <si>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</si>
  <si>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</si>
  <si>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</si>
  <si>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</si>
  <si>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</si>
  <si>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</si>
  <si>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</si>
  <si>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</si>
  <si>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</si>
  <si>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</si>
  <si>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</si>
  <si>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</si>
  <si>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</si>
  <si>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</si>
  <si>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</si>
  <si>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</si>
  <si>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</si>
  <si>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</si>
  <si>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</si>
  <si>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</si>
  <si>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</si>
  <si>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</si>
  <si>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</si>
  <si>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</si>
  <si>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</si>
  <si>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</si>
  <si>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</si>
  <si>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</si>
  <si>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</si>
  <si>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</si>
  <si>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</si>
  <si>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</si>
  <si>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</si>
  <si>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</si>
  <si>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</si>
  <si>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</si>
  <si>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</si>
  <si>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</si>
  <si>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</si>
  <si>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</si>
  <si>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</si>
  <si>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</si>
  <si>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</si>
  <si>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</si>
  <si>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</si>
  <si>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</si>
  <si>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</si>
  <si>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</si>
  <si>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</si>
  <si>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</si>
  <si>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</si>
  <si>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</si>
  <si>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</si>
  <si>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</si>
  <si>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</si>
  <si>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</si>
  <si>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</si>
  <si>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</si>
  <si>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</si>
  <si>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</si>
  <si>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</si>
  <si>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</si>
  <si>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</si>
  <si>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</si>
  <si>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</si>
  <si>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</si>
  <si>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</si>
  <si>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</si>
  <si>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</si>
  <si>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</si>
  <si>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</si>
  <si>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</si>
  <si>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</si>
  <si>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</si>
  <si>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</si>
  <si>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</si>
  <si>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</si>
  <si>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</si>
  <si>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</si>
  <si>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</si>
  <si>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</si>
  <si>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</si>
  <si>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</si>
  <si>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</si>
  <si>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</si>
  <si>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</si>
  <si>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</si>
  <si>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</si>
  <si>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</si>
  <si>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</si>
  <si>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</si>
  <si>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</si>
  <si>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</si>
  <si>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</si>
  <si>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</si>
  <si>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</si>
  <si>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</si>
  <si>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</si>
  <si>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</si>
  <si>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</si>
  <si>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</si>
  <si>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</si>
  <si>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</si>
  <si>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</si>
  <si>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</si>
  <si>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</si>
  <si>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</si>
  <si>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</si>
  <si>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</si>
  <si>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</si>
  <si>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</si>
  <si>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</si>
  <si>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</si>
  <si>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</si>
  <si>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</si>
  <si>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</si>
  <si>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</si>
  <si>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</si>
  <si>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</si>
  <si>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</si>
  <si>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</si>
  <si>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</si>
  <si>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</si>
  <si>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</si>
  <si>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</si>
  <si>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</si>
  <si>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</si>
  <si>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</si>
  <si>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</si>
  <si>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</si>
  <si>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</si>
  <si>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</si>
  <si>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</si>
  <si>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</si>
  <si>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</si>
  <si>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</si>
  <si>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</si>
  <si>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</si>
  <si>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</si>
  <si>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</si>
  <si>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</si>
  <si>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</si>
  <si>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</si>
  <si>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</si>
  <si>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</si>
  <si>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</si>
  <si>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</si>
  <si>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</si>
  <si>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</si>
  <si>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</si>
  <si>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</si>
  <si>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</si>
  <si>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</si>
  <si>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</si>
  <si>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</si>
  <si>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</si>
  <si>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</si>
  <si>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</si>
  <si>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</si>
  <si>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</si>
  <si>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</si>
  <si>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</si>
  <si>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</si>
  <si>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</si>
  <si>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</si>
  <si>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</si>
  <si>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</si>
  <si>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</si>
  <si>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</si>
  <si>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</si>
  <si>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</si>
  <si>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</si>
  <si>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</si>
  <si>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</si>
  <si>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</si>
  <si>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</si>
  <si>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</si>
  <si>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</si>
  <si>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</si>
  <si>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</si>
  <si>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</si>
  <si>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</si>
  <si>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</si>
  <si>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</si>
  <si>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</si>
  <si>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</si>
  <si>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</si>
  <si>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</si>
  <si>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</si>
  <si>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</si>
  <si>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</si>
  <si>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</si>
  <si>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</si>
  <si>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</si>
  <si>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</si>
  <si>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</si>
  <si>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</si>
  <si>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</si>
  <si>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</si>
  <si>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</si>
  <si>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</si>
  <si>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</si>
  <si>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</si>
  <si>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</si>
  <si>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</si>
  <si>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</si>
  <si>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</si>
  <si>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</si>
  <si>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</si>
  <si>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</si>
  <si>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</si>
  <si>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</si>
  <si>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</si>
  <si>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</si>
  <si>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</si>
  <si>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</si>
  <si>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</si>
  <si>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</si>
  <si>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</si>
  <si>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</si>
  <si>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</si>
  <si>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</si>
  <si>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</si>
  <si>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</si>
  <si>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</si>
  <si>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</si>
  <si>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</si>
  <si>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</si>
  <si>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</si>
  <si>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</si>
  <si>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</si>
  <si>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</si>
  <si>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</si>
  <si>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</si>
  <si>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</si>
  <si>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</si>
  <si>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</si>
  <si>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</si>
  <si>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</si>
  <si>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</si>
  <si>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</si>
  <si>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</si>
  <si>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</si>
  <si>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</si>
  <si>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</si>
  <si>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</si>
  <si>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</si>
  <si>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</si>
  <si>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</si>
  <si>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</si>
  <si>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</si>
  <si>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</si>
  <si>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</si>
  <si>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</si>
  <si>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</si>
  <si>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</si>
  <si>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</si>
  <si>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</si>
  <si>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</si>
  <si>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</si>
  <si>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</si>
  <si>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</si>
  <si>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</si>
  <si>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</si>
  <si>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</si>
  <si>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</si>
  <si>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</si>
  <si>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</si>
  <si>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</si>
  <si>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</si>
  <si>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</si>
  <si>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</si>
  <si>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</si>
  <si>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</si>
  <si>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</si>
  <si>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</si>
  <si>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</si>
  <si>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</si>
  <si>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</si>
  <si>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</si>
  <si>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</si>
  <si>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</si>
  <si>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</si>
  <si>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</si>
  <si>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</si>
  <si>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</si>
  <si>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</si>
  <si>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</si>
  <si>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</si>
  <si>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</si>
  <si>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</si>
  <si>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</si>
  <si>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</si>
  <si>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</si>
  <si>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</si>
  <si>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</si>
  <si>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</si>
  <si>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</si>
  <si>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</si>
  <si>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</si>
  <si>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</si>
  <si>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</si>
  <si>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</si>
  <si>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</si>
  <si>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</si>
  <si>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</si>
  <si>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</si>
  <si>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</si>
  <si>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</si>
  <si>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</si>
  <si>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</si>
  <si>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</si>
  <si>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</si>
  <si>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</si>
  <si>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</si>
  <si>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</si>
  <si>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</si>
  <si>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</si>
  <si>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</si>
  <si>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</si>
  <si>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</si>
  <si>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</si>
  <si>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</si>
  <si>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</si>
  <si>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</si>
  <si>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</si>
  <si>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</si>
  <si>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</si>
  <si>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</si>
  <si>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</si>
  <si>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</si>
  <si>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</si>
  <si>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</si>
  <si>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</si>
  <si>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</si>
  <si>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</si>
  <si>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</si>
  <si>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</si>
  <si>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</si>
  <si>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</si>
  <si>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</si>
  <si>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</si>
  <si>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</si>
  <si>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</si>
  <si>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</si>
  <si>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</si>
  <si>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</si>
  <si>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</si>
  <si>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</si>
  <si>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</si>
  <si>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</si>
  <si>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</si>
  <si>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</si>
  <si>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</si>
  <si>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</si>
  <si>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</si>
  <si>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</si>
  <si>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</si>
  <si>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</si>
  <si>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</si>
  <si>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</si>
  <si>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</si>
  <si>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</si>
  <si>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</si>
  <si>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</si>
  <si>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</si>
  <si>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</si>
  <si>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</si>
  <si>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</si>
  <si>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</si>
  <si>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</si>
  <si>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</si>
  <si>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</si>
  <si>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</si>
  <si>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</si>
  <si>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</si>
  <si>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</si>
  <si>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</si>
  <si>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</si>
  <si>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</si>
  <si>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</si>
  <si>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</si>
  <si>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</si>
  <si>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</si>
  <si>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</si>
  <si>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</si>
  <si>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</si>
  <si>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</si>
  <si>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</si>
  <si>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</si>
  <si>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</si>
  <si>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</si>
  <si>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</si>
  <si>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</si>
  <si>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</si>
  <si>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</si>
  <si>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</si>
  <si>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</si>
  <si>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</si>
  <si>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</si>
  <si>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</si>
  <si>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</si>
  <si>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</si>
  <si>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</si>
  <si>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</si>
  <si>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</si>
  <si>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</si>
  <si>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</si>
  <si>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</si>
  <si>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</si>
  <si>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</si>
  <si>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</si>
  <si>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</si>
  <si>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</si>
  <si>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</si>
  <si>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</si>
  <si>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</si>
  <si>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</si>
  <si>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</si>
  <si>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</si>
  <si>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</si>
  <si>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</si>
  <si>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</si>
  <si>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</si>
  <si>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</si>
  <si>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</si>
  <si>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</si>
  <si>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</si>
  <si>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</si>
  <si>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</si>
  <si>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</si>
  <si>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</si>
  <si>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</si>
  <si>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</si>
  <si>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</si>
  <si>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</si>
  <si>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</si>
  <si>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</si>
  <si>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</si>
  <si>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</si>
  <si>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</si>
  <si>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</si>
  <si>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</si>
  <si>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</si>
  <si>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</si>
  <si>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</si>
  <si>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</si>
  <si>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</si>
  <si>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</si>
  <si>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</si>
  <si>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</si>
  <si>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</si>
  <si>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</si>
  <si>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</si>
  <si>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</si>
  <si>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</si>
  <si>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</si>
  <si>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</si>
  <si>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</si>
  <si>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</si>
  <si>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</si>
  <si>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</si>
  <si>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</si>
  <si>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</si>
  <si>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</si>
  <si>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</si>
  <si>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</si>
  <si>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</si>
  <si>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</si>
  <si>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</si>
  <si>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</si>
  <si>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</si>
  <si>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</si>
  <si>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</si>
  <si>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</si>
  <si>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</si>
  <si>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</si>
  <si>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</si>
  <si>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</si>
  <si>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</si>
  <si>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</si>
  <si>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</si>
  <si>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</si>
  <si>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</si>
  <si>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</si>
  <si>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</si>
  <si>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</si>
  <si>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</si>
  <si>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</si>
  <si>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</si>
  <si>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</si>
  <si>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</si>
  <si>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</si>
  <si>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</si>
  <si>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</si>
  <si>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</si>
  <si>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</si>
  <si>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</si>
  <si>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</si>
  <si>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</si>
  <si>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</si>
  <si>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</si>
  <si>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</si>
  <si>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</si>
  <si>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</si>
  <si>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</si>
  <si>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</si>
  <si>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</si>
  <si>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</si>
  <si>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</si>
  <si>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</si>
  <si>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</si>
  <si>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</si>
  <si>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</si>
  <si>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</si>
  <si>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</si>
  <si>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</si>
  <si>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</si>
  <si>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</si>
  <si>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</si>
  <si>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</si>
  <si>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</si>
  <si>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</si>
  <si>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</si>
  <si>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</si>
  <si>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</si>
  <si>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</si>
  <si>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</si>
  <si>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</si>
  <si>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</si>
  <si>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</si>
  <si>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</si>
  <si>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</si>
  <si>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</si>
  <si>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</si>
  <si>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</si>
  <si>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</si>
  <si>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</si>
  <si>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</si>
  <si>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</si>
  <si>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</si>
  <si>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</si>
  <si>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</si>
  <si>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</si>
  <si>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</si>
  <si>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</si>
  <si>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</si>
  <si>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</si>
  <si>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</si>
  <si>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</si>
  <si>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</si>
  <si>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</si>
  <si>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</si>
  <si>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</si>
  <si>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</si>
  <si>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</si>
  <si>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</si>
  <si>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</si>
  <si>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</si>
  <si>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</si>
  <si>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</si>
  <si>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</si>
  <si>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</si>
  <si>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</si>
  <si>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</si>
  <si>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</si>
  <si>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</si>
  <si>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</si>
  <si>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</si>
  <si>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</si>
  <si>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</si>
  <si>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</si>
  <si>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</si>
  <si>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</si>
  <si>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</si>
  <si>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</si>
  <si>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</si>
  <si>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</si>
  <si>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</si>
  <si>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</si>
  <si>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</si>
  <si>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</si>
  <si>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</si>
  <si>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</si>
  <si>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</si>
  <si>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</si>
  <si>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</si>
  <si>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</si>
  <si>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</si>
  <si>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</si>
  <si>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</si>
  <si>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</si>
  <si>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</si>
  <si>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</si>
  <si>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</si>
  <si>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</si>
  <si>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</si>
  <si>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</si>
  <si>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</si>
  <si>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宇治武田病院</t>
    <phoneticPr fontId="3"/>
  </si>
  <si>
    <t>〒611-0021 宇治市宇治里尻３６－２６</t>
    <phoneticPr fontId="3"/>
  </si>
  <si>
    <t>〇</t>
  </si>
  <si>
    <t>個人</t>
  </si>
  <si>
    <t>複数の診療科で活用</t>
  </si>
  <si>
    <t>消化器内科（胃腸内科）</t>
  </si>
  <si>
    <t>外科</t>
  </si>
  <si>
    <t>歯科</t>
  </si>
  <si>
    <t>ＤＰＣ標準病院群</t>
  </si>
  <si>
    <t>有</t>
  </si>
  <si>
    <t>看護必要度Ⅰ</t>
    <phoneticPr fontId="3"/>
  </si>
  <si>
    <t>２階病棟</t>
  </si>
  <si>
    <t>急性期機能</t>
  </si>
  <si>
    <t>整形外科</t>
  </si>
  <si>
    <t>３階Ａ病棟</t>
  </si>
  <si>
    <t>糖尿病内科（代謝内科）</t>
  </si>
  <si>
    <t>眼科</t>
  </si>
  <si>
    <t>地域包括ケア入院医療管理料１</t>
  </si>
  <si>
    <t>３階Ｂ病棟</t>
  </si>
  <si>
    <t>内科</t>
  </si>
  <si>
    <t>神経内科</t>
  </si>
  <si>
    <t>腎臓内科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</si>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</sst>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1055</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1055</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1055</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1055</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1055</v>
      </c>
      <c r="O89" s="262" t="s">
        <v>1059</v>
      </c>
    </row>
    <row r="90" spans="1:22" s="21" customFormat="1">
      <c r="A90" s="243"/>
      <c r="B90" s="1"/>
      <c r="C90" s="3"/>
      <c r="D90" s="3"/>
      <c r="E90" s="3"/>
      <c r="F90" s="3"/>
      <c r="G90" s="3"/>
      <c r="H90" s="287"/>
      <c r="I90" s="67" t="s">
        <v>36</v>
      </c>
      <c r="J90" s="68"/>
      <c r="K90" s="69"/>
      <c r="L90" s="262" t="s">
        <v>1049</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66" t="s">
        <v>1059</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177</v>
      </c>
      <c r="K99" s="237" t="str">
        <f>IF(OR(COUNTIF(L99:O99,"未確認")&gt;0,COUNTIF(L99:O99,"~*")&gt;0),"※","")</f>
        <v/>
      </c>
      <c r="L99" s="258">
        <v>46</v>
      </c>
      <c r="M99" s="258">
        <v>43</v>
      </c>
      <c r="N99" s="258">
        <v>45</v>
      </c>
      <c r="O99" s="258">
        <v>43</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177</v>
      </c>
      <c r="K101" s="237" t="str">
        <f>IF(OR(COUNTIF(L101:O101,"未確認")&gt;0,COUNTIF(L101:O101,"~*")&gt;0),"※","")</f>
        <v/>
      </c>
      <c r="L101" s="258">
        <v>46</v>
      </c>
      <c r="M101" s="258">
        <v>43</v>
      </c>
      <c r="N101" s="258">
        <v>45</v>
      </c>
      <c r="O101" s="258">
        <v>43</v>
      </c>
    </row>
    <row r="102" spans="1:22" s="83" customFormat="1" ht="34.5" customHeight="1">
      <c r="A102" s="244" t="s">
        <v>610</v>
      </c>
      <c r="B102" s="84"/>
      <c r="C102" s="377"/>
      <c r="D102" s="379"/>
      <c r="E102" s="317" t="s">
        <v>612</v>
      </c>
      <c r="F102" s="318"/>
      <c r="G102" s="318"/>
      <c r="H102" s="319"/>
      <c r="I102" s="420"/>
      <c r="J102" s="256">
        <f t="shared" si="0"/>
        <v>177</v>
      </c>
      <c r="K102" s="237" t="str">
        <f t="shared" ref="K102:K111" si="1">IF(OR(COUNTIF(L101:O101,"未確認")&gt;0,COUNTIF(L101:O101,"~*")&gt;0),"※","")</f>
        <v/>
      </c>
      <c r="L102" s="258">
        <v>46</v>
      </c>
      <c r="M102" s="258">
        <v>43</v>
      </c>
      <c r="N102" s="258">
        <v>45</v>
      </c>
      <c r="O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1052</v>
      </c>
      <c r="O121" s="98" t="s">
        <v>1056</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1050</v>
      </c>
      <c r="O122" s="98" t="s">
        <v>1057</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1053</v>
      </c>
      <c r="O123" s="98" t="s">
        <v>1058</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558</v>
      </c>
    </row>
    <row r="132" spans="1:22" s="83" customFormat="1" ht="34.5" customHeight="1">
      <c r="A132" s="244" t="s">
        <v>621</v>
      </c>
      <c r="B132" s="84"/>
      <c r="C132" s="295"/>
      <c r="D132" s="297"/>
      <c r="E132" s="320" t="s">
        <v>58</v>
      </c>
      <c r="F132" s="321"/>
      <c r="G132" s="321"/>
      <c r="H132" s="322"/>
      <c r="I132" s="389"/>
      <c r="J132" s="101"/>
      <c r="K132" s="102"/>
      <c r="L132" s="82">
        <v>46</v>
      </c>
      <c r="M132" s="82">
        <v>43</v>
      </c>
      <c r="N132" s="82">
        <v>37</v>
      </c>
      <c r="O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1054</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8</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374</v>
      </c>
      <c r="K149" s="264" t="str">
        <f t="shared" si="3"/>
        <v/>
      </c>
      <c r="L149" s="117">
        <v>97</v>
      </c>
      <c r="M149" s="117">
        <v>70</v>
      </c>
      <c r="N149" s="117">
        <v>113</v>
      </c>
      <c r="O149" s="117">
        <v>94</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t="str">
        <f t="shared" si="4"/>
        <v>*</v>
      </c>
      <c r="K204" s="264" t="str">
        <f t="shared" si="5"/>
        <v>※</v>
      </c>
      <c r="L204" s="117">
        <v>0</v>
      </c>
      <c r="M204" s="117">
        <v>0</v>
      </c>
      <c r="N204" s="117" t="s">
        <v>541</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66" t="s">
        <v>1059</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10.7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87</v>
      </c>
      <c r="K269" s="81" t="str">
        <f t="shared" si="8"/>
        <v/>
      </c>
      <c r="L269" s="147">
        <v>26</v>
      </c>
      <c r="M269" s="147">
        <v>19</v>
      </c>
      <c r="N269" s="147">
        <v>17</v>
      </c>
      <c r="O269" s="147">
        <v>25</v>
      </c>
    </row>
    <row r="270" spans="1:22" s="83" customFormat="1" ht="34.5" customHeight="1">
      <c r="A270" s="249" t="s">
        <v>725</v>
      </c>
      <c r="B270" s="120"/>
      <c r="C270" s="371"/>
      <c r="D270" s="371"/>
      <c r="E270" s="371"/>
      <c r="F270" s="371"/>
      <c r="G270" s="371" t="s">
        <v>148</v>
      </c>
      <c r="H270" s="371"/>
      <c r="I270" s="404"/>
      <c r="J270" s="266">
        <f t="shared" si="9"/>
        <v>9</v>
      </c>
      <c r="K270" s="81" t="str">
        <f t="shared" si="8"/>
        <v/>
      </c>
      <c r="L270" s="148">
        <v>1.1000000000000001</v>
      </c>
      <c r="M270" s="148">
        <v>2.1</v>
      </c>
      <c r="N270" s="148">
        <v>2.8</v>
      </c>
      <c r="O270" s="148">
        <v>3</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1</v>
      </c>
      <c r="O271" s="147">
        <v>1</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0.4</v>
      </c>
      <c r="O272" s="148">
        <v>0</v>
      </c>
    </row>
    <row r="273" spans="1:15" s="83" customFormat="1" ht="34.5" customHeight="1">
      <c r="A273" s="249" t="s">
        <v>727</v>
      </c>
      <c r="B273" s="120"/>
      <c r="C273" s="371" t="s">
        <v>152</v>
      </c>
      <c r="D273" s="372"/>
      <c r="E273" s="372"/>
      <c r="F273" s="372"/>
      <c r="G273" s="371" t="s">
        <v>146</v>
      </c>
      <c r="H273" s="371"/>
      <c r="I273" s="404"/>
      <c r="J273" s="266">
        <f t="shared" si="9"/>
        <v>10</v>
      </c>
      <c r="K273" s="81" t="str">
        <f t="shared" si="8"/>
        <v/>
      </c>
      <c r="L273" s="147">
        <v>2</v>
      </c>
      <c r="M273" s="147">
        <v>3</v>
      </c>
      <c r="N273" s="147">
        <v>3</v>
      </c>
      <c r="O273" s="147">
        <v>2</v>
      </c>
    </row>
    <row r="274" spans="1:15" s="83" customFormat="1" ht="34.5" customHeight="1">
      <c r="A274" s="249" t="s">
        <v>727</v>
      </c>
      <c r="B274" s="120"/>
      <c r="C274" s="372"/>
      <c r="D274" s="372"/>
      <c r="E274" s="372"/>
      <c r="F274" s="372"/>
      <c r="G274" s="371" t="s">
        <v>148</v>
      </c>
      <c r="H274" s="371"/>
      <c r="I274" s="404"/>
      <c r="J274" s="266">
        <f t="shared" si="9"/>
        <v>7.3</v>
      </c>
      <c r="K274" s="81" t="str">
        <f t="shared" si="8"/>
        <v/>
      </c>
      <c r="L274" s="148">
        <v>2.6</v>
      </c>
      <c r="M274" s="148">
        <v>0.6</v>
      </c>
      <c r="N274" s="148">
        <v>0.8</v>
      </c>
      <c r="O274" s="148">
        <v>3.3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2.2000000000000002</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14</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1.6</v>
      </c>
      <c r="M298" s="148">
        <v>20.100000000000001</v>
      </c>
      <c r="N298" s="148">
        <v>6.5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5.0999999999999996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2.6</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4</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c r="O367" s="66" t="s">
        <v>1059</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3917</v>
      </c>
      <c r="K392" s="81" t="str">
        <f t="shared" ref="K392:K397" si="12">IF(OR(COUNTIF(L392:O392,"未確認")&gt;0,COUNTIF(L392:O392,"~*")&gt;0),"※","")</f>
        <v/>
      </c>
      <c r="L392" s="147">
        <v>1306</v>
      </c>
      <c r="M392" s="147">
        <v>841</v>
      </c>
      <c r="N392" s="147">
        <v>1019</v>
      </c>
      <c r="O392" s="147">
        <v>751</v>
      </c>
    </row>
    <row r="393" spans="1:22" s="83" customFormat="1" ht="34.5" customHeight="1">
      <c r="A393" s="249" t="s">
        <v>773</v>
      </c>
      <c r="B393" s="84"/>
      <c r="C393" s="370"/>
      <c r="D393" s="380"/>
      <c r="E393" s="320" t="s">
        <v>224</v>
      </c>
      <c r="F393" s="321"/>
      <c r="G393" s="321"/>
      <c r="H393" s="322"/>
      <c r="I393" s="343"/>
      <c r="J393" s="140">
        <f t="shared" si="11"/>
        <v>1357</v>
      </c>
      <c r="K393" s="81" t="str">
        <f t="shared" si="12"/>
        <v/>
      </c>
      <c r="L393" s="147">
        <v>476</v>
      </c>
      <c r="M393" s="147">
        <v>172</v>
      </c>
      <c r="N393" s="147">
        <v>189</v>
      </c>
      <c r="O393" s="147">
        <v>520</v>
      </c>
    </row>
    <row r="394" spans="1:22" s="83" customFormat="1" ht="34.5" customHeight="1">
      <c r="A394" s="250" t="s">
        <v>774</v>
      </c>
      <c r="B394" s="84"/>
      <c r="C394" s="370"/>
      <c r="D394" s="381"/>
      <c r="E394" s="320" t="s">
        <v>225</v>
      </c>
      <c r="F394" s="321"/>
      <c r="G394" s="321"/>
      <c r="H394" s="322"/>
      <c r="I394" s="343"/>
      <c r="J394" s="140">
        <f t="shared" si="11"/>
        <v>377</v>
      </c>
      <c r="K394" s="81" t="str">
        <f t="shared" si="12"/>
        <v/>
      </c>
      <c r="L394" s="147">
        <v>132</v>
      </c>
      <c r="M394" s="147">
        <v>52</v>
      </c>
      <c r="N394" s="147">
        <v>52</v>
      </c>
      <c r="O394" s="147">
        <v>141</v>
      </c>
    </row>
    <row r="395" spans="1:22" s="83" customFormat="1" ht="34.5" customHeight="1">
      <c r="A395" s="250" t="s">
        <v>775</v>
      </c>
      <c r="B395" s="84"/>
      <c r="C395" s="370"/>
      <c r="D395" s="382"/>
      <c r="E395" s="320" t="s">
        <v>226</v>
      </c>
      <c r="F395" s="321"/>
      <c r="G395" s="321"/>
      <c r="H395" s="322"/>
      <c r="I395" s="343"/>
      <c r="J395" s="140">
        <f t="shared" si="11"/>
        <v>2183</v>
      </c>
      <c r="K395" s="81" t="str">
        <f t="shared" si="12"/>
        <v/>
      </c>
      <c r="L395" s="147">
        <v>698</v>
      </c>
      <c r="M395" s="147">
        <v>617</v>
      </c>
      <c r="N395" s="147">
        <v>778</v>
      </c>
      <c r="O395" s="147">
        <v>90</v>
      </c>
    </row>
    <row r="396" spans="1:22" s="83" customFormat="1" ht="34.5" customHeight="1">
      <c r="A396" s="250" t="s">
        <v>776</v>
      </c>
      <c r="B396" s="1"/>
      <c r="C396" s="370"/>
      <c r="D396" s="320" t="s">
        <v>227</v>
      </c>
      <c r="E396" s="321"/>
      <c r="F396" s="321"/>
      <c r="G396" s="321"/>
      <c r="H396" s="322"/>
      <c r="I396" s="343"/>
      <c r="J396" s="140">
        <f t="shared" si="11"/>
        <v>56513</v>
      </c>
      <c r="K396" s="81" t="str">
        <f t="shared" si="12"/>
        <v/>
      </c>
      <c r="L396" s="147">
        <v>14672</v>
      </c>
      <c r="M396" s="147">
        <v>13931</v>
      </c>
      <c r="N396" s="147">
        <v>13978</v>
      </c>
      <c r="O396" s="147">
        <v>13932</v>
      </c>
    </row>
    <row r="397" spans="1:22" s="83" customFormat="1" ht="34.5" customHeight="1">
      <c r="A397" s="250" t="s">
        <v>777</v>
      </c>
      <c r="B397" s="119"/>
      <c r="C397" s="370"/>
      <c r="D397" s="320" t="s">
        <v>228</v>
      </c>
      <c r="E397" s="321"/>
      <c r="F397" s="321"/>
      <c r="G397" s="321"/>
      <c r="H397" s="322"/>
      <c r="I397" s="344"/>
      <c r="J397" s="140">
        <f t="shared" si="11"/>
        <v>3894</v>
      </c>
      <c r="K397" s="81" t="str">
        <f t="shared" si="12"/>
        <v/>
      </c>
      <c r="L397" s="147">
        <v>1301</v>
      </c>
      <c r="M397" s="147">
        <v>840</v>
      </c>
      <c r="N397" s="147">
        <v>1013</v>
      </c>
      <c r="O397" s="147">
        <v>740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3917</v>
      </c>
      <c r="K405" s="81" t="str">
        <f t="shared" ref="K405:K422" si="14">IF(OR(COUNTIF(L405:O405,"未確認")&gt;0,COUNTIF(L405:O405,"~*")&gt;0),"※","")</f>
        <v/>
      </c>
      <c r="L405" s="147">
        <v>1306</v>
      </c>
      <c r="M405" s="147">
        <v>841</v>
      </c>
      <c r="N405" s="147">
        <v>1019</v>
      </c>
      <c r="O405" s="147">
        <v>751</v>
      </c>
    </row>
    <row r="406" spans="1:22" s="83" customFormat="1" ht="34.5" customHeight="1">
      <c r="A406" s="251" t="s">
        <v>779</v>
      </c>
      <c r="B406" s="119"/>
      <c r="C406" s="369"/>
      <c r="D406" s="375" t="s">
        <v>233</v>
      </c>
      <c r="E406" s="377" t="s">
        <v>234</v>
      </c>
      <c r="F406" s="378"/>
      <c r="G406" s="378"/>
      <c r="H406" s="379"/>
      <c r="I406" s="361"/>
      <c r="J406" s="140">
        <f t="shared" si="13"/>
        <v>301</v>
      </c>
      <c r="K406" s="81" t="str">
        <f t="shared" si="14"/>
        <v/>
      </c>
      <c r="L406" s="147">
        <v>61</v>
      </c>
      <c r="M406" s="147">
        <v>22</v>
      </c>
      <c r="N406" s="147">
        <v>140</v>
      </c>
      <c r="O406" s="147">
        <v>78</v>
      </c>
    </row>
    <row r="407" spans="1:22" s="83" customFormat="1" ht="34.5" customHeight="1">
      <c r="A407" s="251" t="s">
        <v>780</v>
      </c>
      <c r="B407" s="119"/>
      <c r="C407" s="369"/>
      <c r="D407" s="369"/>
      <c r="E407" s="320" t="s">
        <v>235</v>
      </c>
      <c r="F407" s="321"/>
      <c r="G407" s="321"/>
      <c r="H407" s="322"/>
      <c r="I407" s="361"/>
      <c r="J407" s="140">
        <f t="shared" si="13"/>
        <v>3434</v>
      </c>
      <c r="K407" s="81" t="str">
        <f t="shared" si="14"/>
        <v/>
      </c>
      <c r="L407" s="147">
        <v>1205</v>
      </c>
      <c r="M407" s="147">
        <v>802</v>
      </c>
      <c r="N407" s="147">
        <v>838</v>
      </c>
      <c r="O407" s="147">
        <v>589</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14</v>
      </c>
      <c r="M408" s="147">
        <v>2</v>
      </c>
      <c r="N408" s="147">
        <v>5</v>
      </c>
      <c r="O408" s="147">
        <v>23</v>
      </c>
    </row>
    <row r="409" spans="1:22" s="83" customFormat="1" ht="34.5" customHeight="1">
      <c r="A409" s="251" t="s">
        <v>782</v>
      </c>
      <c r="B409" s="119"/>
      <c r="C409" s="369"/>
      <c r="D409" s="369"/>
      <c r="E409" s="317" t="s">
        <v>989</v>
      </c>
      <c r="F409" s="318"/>
      <c r="G409" s="318"/>
      <c r="H409" s="319"/>
      <c r="I409" s="361"/>
      <c r="J409" s="140">
        <f t="shared" si="13"/>
        <v>138</v>
      </c>
      <c r="K409" s="81" t="str">
        <f t="shared" si="14"/>
        <v/>
      </c>
      <c r="L409" s="147">
        <v>26</v>
      </c>
      <c r="M409" s="147">
        <v>15</v>
      </c>
      <c r="N409" s="147">
        <v>36</v>
      </c>
      <c r="O409" s="147">
        <v>61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3894</v>
      </c>
      <c r="K413" s="81" t="str">
        <f t="shared" si="14"/>
        <v/>
      </c>
      <c r="L413" s="147">
        <v>1301</v>
      </c>
      <c r="M413" s="147">
        <v>840</v>
      </c>
      <c r="N413" s="147">
        <v>1013</v>
      </c>
      <c r="O413" s="147">
        <v>740</v>
      </c>
    </row>
    <row r="414" spans="1:22" s="83" customFormat="1" ht="34.5" customHeight="1">
      <c r="A414" s="251" t="s">
        <v>787</v>
      </c>
      <c r="B414" s="119"/>
      <c r="C414" s="369"/>
      <c r="D414" s="375" t="s">
        <v>240</v>
      </c>
      <c r="E414" s="377" t="s">
        <v>241</v>
      </c>
      <c r="F414" s="378"/>
      <c r="G414" s="378"/>
      <c r="H414" s="379"/>
      <c r="I414" s="361"/>
      <c r="J414" s="140">
        <f t="shared" si="13"/>
        <v>305</v>
      </c>
      <c r="K414" s="81" t="str">
        <f t="shared" si="14"/>
        <v/>
      </c>
      <c r="L414" s="147">
        <v>59</v>
      </c>
      <c r="M414" s="147">
        <v>173</v>
      </c>
      <c r="N414" s="147">
        <v>46</v>
      </c>
      <c r="O414" s="147">
        <v>27</v>
      </c>
    </row>
    <row r="415" spans="1:22" s="83" customFormat="1" ht="34.5" customHeight="1">
      <c r="A415" s="251" t="s">
        <v>788</v>
      </c>
      <c r="B415" s="119"/>
      <c r="C415" s="369"/>
      <c r="D415" s="369"/>
      <c r="E415" s="320" t="s">
        <v>242</v>
      </c>
      <c r="F415" s="321"/>
      <c r="G415" s="321"/>
      <c r="H415" s="322"/>
      <c r="I415" s="361"/>
      <c r="J415" s="140">
        <f t="shared" si="13"/>
        <v>3140</v>
      </c>
      <c r="K415" s="81" t="str">
        <f t="shared" si="14"/>
        <v/>
      </c>
      <c r="L415" s="147">
        <v>1140</v>
      </c>
      <c r="M415" s="147">
        <v>630</v>
      </c>
      <c r="N415" s="147">
        <v>871</v>
      </c>
      <c r="O415" s="147">
        <v>499</v>
      </c>
    </row>
    <row r="416" spans="1:22" s="83" customFormat="1" ht="34.5" customHeight="1">
      <c r="A416" s="251" t="s">
        <v>789</v>
      </c>
      <c r="B416" s="119"/>
      <c r="C416" s="369"/>
      <c r="D416" s="369"/>
      <c r="E416" s="320" t="s">
        <v>243</v>
      </c>
      <c r="F416" s="321"/>
      <c r="G416" s="321"/>
      <c r="H416" s="322"/>
      <c r="I416" s="361"/>
      <c r="J416" s="140">
        <f t="shared" si="13"/>
        <v>121</v>
      </c>
      <c r="K416" s="81" t="str">
        <f t="shared" si="14"/>
        <v/>
      </c>
      <c r="L416" s="147">
        <v>21</v>
      </c>
      <c r="M416" s="147">
        <v>13</v>
      </c>
      <c r="N416" s="147">
        <v>26</v>
      </c>
      <c r="O416" s="147">
        <v>61</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4</v>
      </c>
      <c r="M417" s="147">
        <v>6</v>
      </c>
      <c r="N417" s="147">
        <v>9</v>
      </c>
      <c r="O417" s="147">
        <v>13</v>
      </c>
    </row>
    <row r="418" spans="1:22" s="83" customFormat="1" ht="34.5" customHeight="1">
      <c r="A418" s="251" t="s">
        <v>791</v>
      </c>
      <c r="B418" s="119"/>
      <c r="C418" s="369"/>
      <c r="D418" s="369"/>
      <c r="E418" s="320" t="s">
        <v>245</v>
      </c>
      <c r="F418" s="321"/>
      <c r="G418" s="321"/>
      <c r="H418" s="322"/>
      <c r="I418" s="361"/>
      <c r="J418" s="140">
        <f t="shared" si="13"/>
        <v>59</v>
      </c>
      <c r="K418" s="81" t="str">
        <f t="shared" si="14"/>
        <v/>
      </c>
      <c r="L418" s="147">
        <v>10</v>
      </c>
      <c r="M418" s="147">
        <v>3</v>
      </c>
      <c r="N418" s="147">
        <v>13</v>
      </c>
      <c r="O418" s="147">
        <v>33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106</v>
      </c>
      <c r="K420" s="81" t="str">
        <f t="shared" si="14"/>
        <v/>
      </c>
      <c r="L420" s="147">
        <v>26</v>
      </c>
      <c r="M420" s="147">
        <v>14</v>
      </c>
      <c r="N420" s="147">
        <v>31</v>
      </c>
      <c r="O420" s="147">
        <v>35</v>
      </c>
    </row>
    <row r="421" spans="1:22" s="83" customFormat="1" ht="34.5" customHeight="1">
      <c r="A421" s="251" t="s">
        <v>794</v>
      </c>
      <c r="B421" s="119"/>
      <c r="C421" s="369"/>
      <c r="D421" s="369"/>
      <c r="E421" s="320" t="s">
        <v>247</v>
      </c>
      <c r="F421" s="321"/>
      <c r="G421" s="321"/>
      <c r="H421" s="322"/>
      <c r="I421" s="361"/>
      <c r="J421" s="140">
        <f t="shared" si="13"/>
        <v>131</v>
      </c>
      <c r="K421" s="81" t="str">
        <f t="shared" si="14"/>
        <v/>
      </c>
      <c r="L421" s="147">
        <v>41</v>
      </c>
      <c r="M421" s="147">
        <v>1</v>
      </c>
      <c r="N421" s="147">
        <v>17</v>
      </c>
      <c r="O421" s="147">
        <v>72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3589</v>
      </c>
      <c r="K430" s="193" t="str">
        <f>IF(OR(COUNTIF(L430:O430,"未確認")&gt;0,COUNTIF(L430:O430,"~*")&gt;0),"※","")</f>
        <v/>
      </c>
      <c r="L430" s="147">
        <v>1242</v>
      </c>
      <c r="M430" s="147">
        <v>667</v>
      </c>
      <c r="N430" s="147">
        <v>967</v>
      </c>
      <c r="O430" s="147">
        <v>713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3589</v>
      </c>
      <c r="K433" s="193" t="str">
        <f>IF(OR(COUNTIF(L433:O433,"未確認")&gt;0,COUNTIF(L433:O433,"~*")&gt;0),"※","")</f>
        <v/>
      </c>
      <c r="L433" s="147">
        <v>1242</v>
      </c>
      <c r="M433" s="147">
        <v>667</v>
      </c>
      <c r="N433" s="147">
        <v>967</v>
      </c>
      <c r="O433" s="147">
        <v>713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146</v>
      </c>
      <c r="K468" s="201" t="str">
        <f t="shared" ref="K468:K475" si="16">IF(OR(COUNTIF(L468:O468,"未確認")&gt;0,COUNTIF(L468:O468,"*")&gt;0),"※","")</f>
        <v/>
      </c>
      <c r="L468" s="117">
        <v>34</v>
      </c>
      <c r="M468" s="117">
        <v>39</v>
      </c>
      <c r="N468" s="117">
        <v>56</v>
      </c>
      <c r="O468" s="117">
        <v>17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44</v>
      </c>
      <c r="K470" s="201" t="str">
        <f t="shared" si="16"/>
        <v>※</v>
      </c>
      <c r="L470" s="117" t="s">
        <v>541</v>
      </c>
      <c r="M470" s="117">
        <v>44</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51</v>
      </c>
      <c r="K472" s="201" t="str">
        <f t="shared" si="16"/>
        <v>※</v>
      </c>
      <c r="L472" s="117" t="s">
        <v>541</v>
      </c>
      <c r="M472" s="117" t="s">
        <v>541</v>
      </c>
      <c r="N472" s="117">
        <v>39</v>
      </c>
      <c r="O472" s="117">
        <v>12</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29</v>
      </c>
      <c r="K477" s="201" t="str">
        <f t="shared" ref="K477:K496" si="18">IF(OR(COUNTIF(L477:O477,"未確認")&gt;0,COUNTIF(L477:O477,"*")&gt;0),"※","")</f>
        <v>※</v>
      </c>
      <c r="L477" s="117">
        <v>29</v>
      </c>
      <c r="M477" s="117">
        <v>0</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55</v>
      </c>
      <c r="K481" s="201" t="str">
        <f t="shared" si="18"/>
        <v>※</v>
      </c>
      <c r="L481" s="117">
        <v>14</v>
      </c>
      <c r="M481" s="117">
        <v>31</v>
      </c>
      <c r="N481" s="117">
        <v>10</v>
      </c>
      <c r="O481" s="117" t="s">
        <v>541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v>0</v>
      </c>
      <c r="N482" s="117" t="s">
        <v>541</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39</v>
      </c>
      <c r="K483" s="201" t="str">
        <f t="shared" si="18"/>
        <v>※</v>
      </c>
      <c r="L483" s="117" t="s">
        <v>541</v>
      </c>
      <c r="M483" s="117">
        <v>39</v>
      </c>
      <c r="N483" s="117" t="s">
        <v>541</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v>14</v>
      </c>
      <c r="M490" s="117">
        <v>0</v>
      </c>
      <c r="N490" s="117">
        <v>0</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19</v>
      </c>
      <c r="K505" s="201" t="str">
        <f t="shared" si="21"/>
        <v>※</v>
      </c>
      <c r="L505" s="117">
        <v>19</v>
      </c>
      <c r="M505" s="117" t="s">
        <v>541</v>
      </c>
      <c r="N505" s="117" t="s">
        <v>541</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10</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t="s">
        <v>541</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52</v>
      </c>
      <c r="K535" s="201" t="str">
        <f t="shared" si="23"/>
        <v>※</v>
      </c>
      <c r="L535" s="117">
        <v>16</v>
      </c>
      <c r="M535" s="117" t="s">
        <v>541</v>
      </c>
      <c r="N535" s="117">
        <v>10</v>
      </c>
      <c r="O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c r="O543" s="66" t="s">
        <v>1059</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49.6</v>
      </c>
      <c r="M560" s="211">
        <v>29.8</v>
      </c>
      <c r="N560" s="211">
        <v>31</v>
      </c>
      <c r="O560" s="211">
        <v>51.1</v>
      </c>
    </row>
    <row r="561" spans="1:15" s="91" customFormat="1" ht="34.5" customHeight="1">
      <c r="A561" s="251" t="s">
        <v>871</v>
      </c>
      <c r="B561" s="119"/>
      <c r="C561" s="209"/>
      <c r="D561" s="331" t="s">
        <v>377</v>
      </c>
      <c r="E561" s="342"/>
      <c r="F561" s="342"/>
      <c r="G561" s="342"/>
      <c r="H561" s="332"/>
      <c r="I561" s="343"/>
      <c r="J561" s="207"/>
      <c r="K561" s="210"/>
      <c r="L561" s="211">
        <v>30.6</v>
      </c>
      <c r="M561" s="211">
        <v>20.2</v>
      </c>
      <c r="N561" s="211">
        <v>22.1</v>
      </c>
      <c r="O561" s="211">
        <v>25.8</v>
      </c>
    </row>
    <row r="562" spans="1:15" s="91" customFormat="1" ht="34.5" customHeight="1">
      <c r="A562" s="251" t="s">
        <v>872</v>
      </c>
      <c r="B562" s="119"/>
      <c r="C562" s="209"/>
      <c r="D562" s="331" t="s">
        <v>992</v>
      </c>
      <c r="E562" s="342"/>
      <c r="F562" s="342"/>
      <c r="G562" s="342"/>
      <c r="H562" s="332"/>
      <c r="I562" s="343"/>
      <c r="J562" s="207"/>
      <c r="K562" s="210"/>
      <c r="L562" s="211">
        <v>23.2</v>
      </c>
      <c r="M562" s="211">
        <v>16.600000000000001</v>
      </c>
      <c r="N562" s="211">
        <v>8.3000000000000007</v>
      </c>
      <c r="O562" s="211">
        <v>24.4</v>
      </c>
    </row>
    <row r="563" spans="1:15" s="91" customFormat="1" ht="34.5" customHeight="1">
      <c r="A563" s="251" t="s">
        <v>873</v>
      </c>
      <c r="B563" s="119"/>
      <c r="C563" s="209"/>
      <c r="D563" s="331" t="s">
        <v>379</v>
      </c>
      <c r="E563" s="342"/>
      <c r="F563" s="342"/>
      <c r="G563" s="342"/>
      <c r="H563" s="332"/>
      <c r="I563" s="343"/>
      <c r="J563" s="207"/>
      <c r="K563" s="210"/>
      <c r="L563" s="211">
        <v>17.399999999999999</v>
      </c>
      <c r="M563" s="211">
        <v>11</v>
      </c>
      <c r="N563" s="211">
        <v>7.7</v>
      </c>
      <c r="O563" s="211">
        <v>8.1</v>
      </c>
    </row>
    <row r="564" spans="1:15" s="91" customFormat="1" ht="34.5" customHeight="1">
      <c r="A564" s="251" t="s">
        <v>874</v>
      </c>
      <c r="B564" s="119"/>
      <c r="C564" s="209"/>
      <c r="D564" s="331" t="s">
        <v>380</v>
      </c>
      <c r="E564" s="342"/>
      <c r="F564" s="342"/>
      <c r="G564" s="342"/>
      <c r="H564" s="332"/>
      <c r="I564" s="343"/>
      <c r="J564" s="207"/>
      <c r="K564" s="210"/>
      <c r="L564" s="211">
        <v>4.9000000000000004</v>
      </c>
      <c r="M564" s="211">
        <v>16.5</v>
      </c>
      <c r="N564" s="211">
        <v>5.2</v>
      </c>
      <c r="O564" s="211">
        <v>0.2</v>
      </c>
    </row>
    <row r="565" spans="1:15" s="91" customFormat="1" ht="34.5" customHeight="1">
      <c r="A565" s="251" t="s">
        <v>875</v>
      </c>
      <c r="B565" s="119"/>
      <c r="C565" s="280"/>
      <c r="D565" s="331" t="s">
        <v>869</v>
      </c>
      <c r="E565" s="342"/>
      <c r="F565" s="342"/>
      <c r="G565" s="342"/>
      <c r="H565" s="332"/>
      <c r="I565" s="343"/>
      <c r="J565" s="207"/>
      <c r="K565" s="210"/>
      <c r="L565" s="211">
        <v>20.7</v>
      </c>
      <c r="M565" s="211">
        <v>4.2</v>
      </c>
      <c r="N565" s="211">
        <v>4</v>
      </c>
      <c r="O565" s="211">
        <v>38.799999999999997</v>
      </c>
    </row>
    <row r="566" spans="1:15" s="91" customFormat="1" ht="34.5" customHeight="1">
      <c r="A566" s="251" t="s">
        <v>876</v>
      </c>
      <c r="B566" s="119"/>
      <c r="C566" s="285"/>
      <c r="D566" s="331" t="s">
        <v>993</v>
      </c>
      <c r="E566" s="342"/>
      <c r="F566" s="342"/>
      <c r="G566" s="342"/>
      <c r="H566" s="332"/>
      <c r="I566" s="343"/>
      <c r="J566" s="213"/>
      <c r="K566" s="214"/>
      <c r="L566" s="211">
        <v>40.799999999999997</v>
      </c>
      <c r="M566" s="211">
        <v>15.4</v>
      </c>
      <c r="N566" s="211">
        <v>15.4</v>
      </c>
      <c r="O566" s="211">
        <v>44.9</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0</v>
      </c>
      <c r="M568" s="211">
        <v>0</v>
      </c>
      <c r="N568" s="211">
        <v>10.4</v>
      </c>
      <c r="O568" s="211">
        <v>0</v>
      </c>
    </row>
    <row r="569" spans="1:15" s="91" customFormat="1" ht="34.5" customHeight="1">
      <c r="A569" s="251" t="s">
        <v>878</v>
      </c>
      <c r="B569" s="119"/>
      <c r="C569" s="209"/>
      <c r="D569" s="331" t="s">
        <v>377</v>
      </c>
      <c r="E569" s="342"/>
      <c r="F569" s="342"/>
      <c r="G569" s="342"/>
      <c r="H569" s="332"/>
      <c r="I569" s="343"/>
      <c r="J569" s="207"/>
      <c r="K569" s="210"/>
      <c r="L569" s="211">
        <v>0</v>
      </c>
      <c r="M569" s="211">
        <v>0</v>
      </c>
      <c r="N569" s="211">
        <v>5.0999999999999996</v>
      </c>
      <c r="O569" s="211">
        <v>0</v>
      </c>
    </row>
    <row r="570" spans="1:15" s="91" customFormat="1" ht="34.5" customHeight="1">
      <c r="A570" s="251" t="s">
        <v>879</v>
      </c>
      <c r="B570" s="119"/>
      <c r="C570" s="209"/>
      <c r="D570" s="331" t="s">
        <v>992</v>
      </c>
      <c r="E570" s="342"/>
      <c r="F570" s="342"/>
      <c r="G570" s="342"/>
      <c r="H570" s="332"/>
      <c r="I570" s="343"/>
      <c r="J570" s="207"/>
      <c r="K570" s="210"/>
      <c r="L570" s="211">
        <v>0</v>
      </c>
      <c r="M570" s="211">
        <v>0</v>
      </c>
      <c r="N570" s="211" t="s">
        <v>533</v>
      </c>
      <c r="O570" s="211">
        <v>0</v>
      </c>
    </row>
    <row r="571" spans="1:15"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row>
    <row r="572" spans="1:15"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row>
    <row r="573" spans="1:15" s="91" customFormat="1" ht="34.5" customHeight="1">
      <c r="A573" s="251" t="s">
        <v>882</v>
      </c>
      <c r="B573" s="119"/>
      <c r="C573" s="209"/>
      <c r="D573" s="331" t="s">
        <v>869</v>
      </c>
      <c r="E573" s="342"/>
      <c r="F573" s="342"/>
      <c r="G573" s="342"/>
      <c r="H573" s="332"/>
      <c r="I573" s="343"/>
      <c r="J573" s="207"/>
      <c r="K573" s="210"/>
      <c r="L573" s="211">
        <v>0</v>
      </c>
      <c r="M573" s="211">
        <v>0</v>
      </c>
      <c r="N573" s="211" t="s">
        <v>533</v>
      </c>
      <c r="O573" s="211">
        <v>0</v>
      </c>
    </row>
    <row r="574" spans="1:15" s="91" customFormat="1" ht="34.5" customHeight="1">
      <c r="A574" s="251" t="s">
        <v>883</v>
      </c>
      <c r="B574" s="119"/>
      <c r="C574" s="212"/>
      <c r="D574" s="331" t="s">
        <v>993</v>
      </c>
      <c r="E574" s="342"/>
      <c r="F574" s="342"/>
      <c r="G574" s="342"/>
      <c r="H574" s="332"/>
      <c r="I574" s="343"/>
      <c r="J574" s="213"/>
      <c r="K574" s="214"/>
      <c r="L574" s="211">
        <v>0</v>
      </c>
      <c r="M574" s="211">
        <v>0</v>
      </c>
      <c r="N574" s="211" t="s">
        <v>533</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c r="O588" s="66" t="s">
        <v>1059</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49</v>
      </c>
      <c r="K593" s="201" t="str">
        <f>IF(OR(COUNTIF(L593:O593,"未確認")&gt;0,COUNTIF(L593:O593,"*")&gt;0),"※","")</f>
        <v>※</v>
      </c>
      <c r="L593" s="117">
        <v>26</v>
      </c>
      <c r="M593" s="117" t="s">
        <v>541</v>
      </c>
      <c r="N593" s="117">
        <v>10</v>
      </c>
      <c r="O593" s="117">
        <v>13</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v>0</v>
      </c>
      <c r="M594" s="117">
        <v>0</v>
      </c>
      <c r="N594" s="117">
        <v>0</v>
      </c>
      <c r="O594" s="117" t="s">
        <v>541</v>
      </c>
    </row>
    <row r="595" spans="1:15" s="115" customFormat="1" ht="35.15" customHeight="1">
      <c r="A595" s="251" t="s">
        <v>895</v>
      </c>
      <c r="B595" s="84"/>
      <c r="C595" s="323" t="s">
        <v>994</v>
      </c>
      <c r="D595" s="324"/>
      <c r="E595" s="324"/>
      <c r="F595" s="324"/>
      <c r="G595" s="324"/>
      <c r="H595" s="325"/>
      <c r="I595" s="340" t="s">
        <v>397</v>
      </c>
      <c r="J595" s="140">
        <v>395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46</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1055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145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772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v>0</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59</v>
      </c>
      <c r="K622" s="201" t="str">
        <f t="shared" si="29"/>
        <v>※</v>
      </c>
      <c r="L622" s="117" t="s">
        <v>541</v>
      </c>
      <c r="M622" s="117">
        <v>33</v>
      </c>
      <c r="N622" s="117">
        <v>15</v>
      </c>
      <c r="O622" s="117">
        <v>11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143</v>
      </c>
      <c r="K632" s="201" t="str">
        <f t="shared" si="31"/>
        <v/>
      </c>
      <c r="L632" s="117">
        <v>29</v>
      </c>
      <c r="M632" s="117">
        <v>34</v>
      </c>
      <c r="N632" s="117">
        <v>49</v>
      </c>
      <c r="O632" s="117">
        <v>31</v>
      </c>
    </row>
    <row r="633" spans="1:22" s="118" customFormat="1" ht="56">
      <c r="A633" s="252" t="s">
        <v>919</v>
      </c>
      <c r="B633" s="119"/>
      <c r="C633" s="320" t="s">
        <v>436</v>
      </c>
      <c r="D633" s="321"/>
      <c r="E633" s="321"/>
      <c r="F633" s="321"/>
      <c r="G633" s="321"/>
      <c r="H633" s="322"/>
      <c r="I633" s="122" t="s">
        <v>437</v>
      </c>
      <c r="J633" s="116">
        <f t="shared" si="30"/>
        <v>46</v>
      </c>
      <c r="K633" s="201" t="str">
        <f t="shared" si="31"/>
        <v>※</v>
      </c>
      <c r="L633" s="117">
        <v>15</v>
      </c>
      <c r="M633" s="117">
        <v>17</v>
      </c>
      <c r="N633" s="117" t="s">
        <v>541</v>
      </c>
      <c r="O633" s="117">
        <v>14</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28</v>
      </c>
      <c r="K635" s="201" t="str">
        <f t="shared" si="31"/>
        <v>※</v>
      </c>
      <c r="L635" s="117">
        <v>12</v>
      </c>
      <c r="M635" s="117">
        <v>16</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154</v>
      </c>
      <c r="K646" s="201" t="str">
        <f t="shared" ref="K646:K660" si="33">IF(OR(COUNTIF(L646:O646,"未確認")&gt;0,COUNTIF(L646:O646,"*")&gt;0),"※","")</f>
        <v/>
      </c>
      <c r="L646" s="117">
        <v>22</v>
      </c>
      <c r="M646" s="117">
        <v>64</v>
      </c>
      <c r="N646" s="117">
        <v>29</v>
      </c>
      <c r="O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0</v>
      </c>
      <c r="N648" s="117" t="s">
        <v>541</v>
      </c>
      <c r="O648" s="117">
        <v>12</v>
      </c>
    </row>
    <row r="649" spans="1:22" s="118" customFormat="1" ht="70" customHeight="1">
      <c r="A649" s="252" t="s">
        <v>928</v>
      </c>
      <c r="B649" s="84"/>
      <c r="C649" s="295"/>
      <c r="D649" s="297"/>
      <c r="E649" s="320" t="s">
        <v>940</v>
      </c>
      <c r="F649" s="321"/>
      <c r="G649" s="321"/>
      <c r="H649" s="322"/>
      <c r="I649" s="122" t="s">
        <v>456</v>
      </c>
      <c r="J649" s="116">
        <f t="shared" si="32"/>
        <v>32</v>
      </c>
      <c r="K649" s="201" t="str">
        <f t="shared" si="33"/>
        <v>※</v>
      </c>
      <c r="L649" s="117">
        <v>12</v>
      </c>
      <c r="M649" s="117">
        <v>0</v>
      </c>
      <c r="N649" s="117" t="s">
        <v>541</v>
      </c>
      <c r="O649" s="117">
        <v>20</v>
      </c>
    </row>
    <row r="650" spans="1:22" s="118" customFormat="1" ht="84" customHeight="1">
      <c r="A650" s="252" t="s">
        <v>929</v>
      </c>
      <c r="B650" s="84"/>
      <c r="C650" s="295"/>
      <c r="D650" s="297"/>
      <c r="E650" s="320" t="s">
        <v>941</v>
      </c>
      <c r="F650" s="321"/>
      <c r="G650" s="321"/>
      <c r="H650" s="322"/>
      <c r="I650" s="122" t="s">
        <v>458</v>
      </c>
      <c r="J650" s="116">
        <f t="shared" si="32"/>
        <v>88</v>
      </c>
      <c r="K650" s="201" t="str">
        <f t="shared" si="33"/>
        <v>※</v>
      </c>
      <c r="L650" s="117" t="s">
        <v>541</v>
      </c>
      <c r="M650" s="117">
        <v>63</v>
      </c>
      <c r="N650" s="117">
        <v>25</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105</v>
      </c>
      <c r="K655" s="201" t="str">
        <f t="shared" si="33"/>
        <v/>
      </c>
      <c r="L655" s="117">
        <v>14</v>
      </c>
      <c r="M655" s="117">
        <v>52</v>
      </c>
      <c r="N655" s="117">
        <v>20</v>
      </c>
      <c r="O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85</v>
      </c>
      <c r="K657" s="201" t="str">
        <f t="shared" si="33"/>
        <v/>
      </c>
      <c r="L657" s="117">
        <v>10</v>
      </c>
      <c r="M657" s="117">
        <v>47</v>
      </c>
      <c r="N657" s="117">
        <v>15</v>
      </c>
      <c r="O657" s="117">
        <v>13</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t="s">
        <v>541</v>
      </c>
      <c r="O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12</v>
      </c>
      <c r="K693" s="201" t="str">
        <f>IF(OR(COUNTIF(L693:O693,"未確認")&gt;0,COUNTIF(L693:O693,"*")&gt;0),"※","")</f>
        <v>※</v>
      </c>
      <c r="L693" s="117">
        <v>0</v>
      </c>
      <c r="M693" s="117" t="s">
        <v>541</v>
      </c>
      <c r="N693" s="117">
        <v>0</v>
      </c>
      <c r="O693" s="117">
        <v>12</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87E152B-7EC5-4086-A377-26B5BEAD27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2019-12-23T01:10:15Z</dcterms:modified>
</cp:coreProperties>
</file>