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8DAE924-08DE-40EC-8D7B-4880AE5E1128}"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<sst xmlns="http://schemas.openxmlformats.org/spreadsheetml/2006/main" count="3073" uniqueCount="1051">
  <si>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</si>
  <si>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</si>
  <si>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</si>
  <si>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</si>
  <si>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</si>
  <si>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</si>
  <si>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</si>
  <si>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</si>
  <si>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</si>
  <si>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</si>
  <si>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</si>
  <si>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</si>
  <si>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</si>
  <si>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</si>
  <si>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</si>
  <si>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</si>
  <si>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</si>
  <si>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</si>
  <si>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</si>
  <si>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</si>
  <si>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</si>
  <si>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</si>
  <si>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</si>
  <si>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</si>
  <si>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</si>
  <si>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</si>
  <si>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</si>
  <si>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</si>
  <si>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</si>
  <si>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</si>
  <si>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</si>
  <si>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</si>
  <si>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</si>
  <si>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</si>
  <si>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</si>
  <si>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</si>
  <si>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</si>
  <si>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</si>
  <si>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</si>
  <si>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</si>
  <si>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</si>
  <si>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</si>
  <si>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</si>
  <si>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</si>
  <si>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</si>
  <si>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</si>
  <si>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</si>
  <si>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</si>
  <si>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</si>
  <si>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</si>
  <si>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</si>
  <si>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</si>
  <si>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</si>
  <si>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</si>
  <si>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</si>
  <si>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</si>
  <si>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</si>
  <si>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</si>
  <si>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</si>
  <si>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</si>
  <si>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</si>
  <si>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</si>
  <si>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</si>
  <si>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</si>
  <si>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</si>
  <si>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</si>
  <si>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</si>
  <si>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</si>
  <si>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</si>
  <si>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</si>
  <si>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</si>
  <si>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</si>
  <si>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</si>
  <si>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</si>
  <si>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</si>
  <si>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</si>
  <si>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</si>
  <si>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</si>
  <si>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</si>
  <si>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</si>
  <si>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</si>
  <si>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</si>
  <si>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</si>
  <si>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</si>
  <si>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</si>
  <si>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</si>
  <si>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</si>
  <si>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</si>
  <si>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</si>
  <si>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</si>
  <si>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</si>
  <si>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</si>
  <si>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</si>
  <si>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</si>
  <si>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</si>
  <si>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</si>
  <si>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</si>
  <si>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</si>
  <si>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</si>
  <si>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</si>
  <si>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</si>
  <si>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</si>
  <si>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</si>
  <si>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</si>
  <si>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</si>
  <si>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</si>
  <si>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</si>
  <si>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</si>
  <si>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</si>
  <si>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</si>
  <si>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</si>
  <si>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</si>
  <si>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</si>
  <si>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</si>
  <si>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</si>
  <si>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</si>
  <si>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</si>
  <si>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</si>
  <si>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</si>
  <si>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</si>
  <si>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</si>
  <si>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</si>
  <si>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</si>
  <si>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</si>
  <si>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</si>
  <si>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</si>
  <si>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</si>
  <si>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</si>
  <si>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</si>
  <si>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</si>
  <si>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</si>
  <si>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</si>
  <si>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</si>
  <si>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</si>
  <si>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</si>
  <si>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</si>
  <si>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</si>
  <si>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</si>
  <si>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</si>
  <si>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</si>
  <si>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</si>
  <si>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</si>
  <si>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</si>
  <si>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</si>
  <si>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</si>
  <si>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</si>
  <si>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</si>
  <si>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</si>
  <si>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</si>
  <si>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</si>
  <si>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</si>
  <si>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</si>
  <si>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</si>
  <si>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</si>
  <si>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</si>
  <si>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</si>
  <si>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</si>
  <si>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</si>
  <si>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</si>
  <si>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</si>
  <si>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</si>
  <si>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</si>
  <si>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</si>
  <si>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</si>
  <si>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</si>
  <si>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</si>
  <si>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</si>
  <si>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</si>
  <si>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</si>
  <si>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</si>
  <si>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</si>
  <si>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</si>
  <si>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</si>
  <si>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</si>
  <si>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</si>
  <si>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</si>
  <si>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</si>
  <si>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</si>
  <si>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</si>
  <si>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</si>
  <si>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</si>
  <si>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</si>
  <si>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</si>
  <si>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</si>
  <si>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</si>
  <si>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</si>
  <si>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</si>
  <si>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</si>
  <si>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</si>
  <si>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</si>
  <si>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</si>
  <si>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</si>
  <si>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</si>
  <si>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</si>
  <si>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</si>
  <si>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</si>
  <si>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</si>
  <si>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</si>
  <si>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</si>
  <si>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</si>
  <si>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</si>
  <si>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</si>
  <si>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</si>
  <si>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</si>
  <si>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</si>
  <si>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</si>
  <si>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</si>
  <si>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</si>
  <si>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</si>
  <si>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</si>
  <si>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</si>
  <si>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</si>
  <si>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</si>
  <si>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</si>
  <si>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</si>
  <si>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</si>
  <si>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</si>
  <si>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</si>
  <si>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</si>
  <si>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</si>
  <si>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</si>
  <si>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</si>
  <si>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</si>
  <si>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</si>
  <si>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</si>
  <si>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</si>
  <si>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</si>
  <si>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</si>
  <si>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</si>
  <si>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</si>
  <si>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</si>
  <si>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</si>
  <si>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</si>
  <si>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</si>
  <si>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</si>
  <si>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</si>
  <si>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</si>
  <si>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</si>
  <si>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</si>
  <si>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</si>
  <si>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</si>
  <si>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</si>
  <si>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</si>
  <si>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</si>
  <si>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</si>
  <si>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</si>
  <si>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</si>
  <si>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</si>
  <si>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</si>
  <si>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</si>
  <si>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</si>
  <si>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</si>
  <si>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</si>
  <si>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</si>
  <si>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</si>
  <si>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</si>
  <si>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</si>
  <si>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</si>
  <si>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</si>
  <si>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</si>
  <si>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</si>
  <si>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</si>
  <si>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</si>
  <si>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</si>
  <si>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</si>
  <si>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</si>
  <si>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</si>
  <si>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</si>
  <si>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</si>
  <si>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</si>
  <si>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</si>
  <si>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</si>
  <si>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</si>
  <si>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</si>
  <si>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</si>
  <si>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</si>
  <si>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</si>
  <si>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</si>
  <si>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</si>
  <si>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</si>
  <si>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</si>
  <si>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</si>
  <si>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</si>
  <si>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</si>
  <si>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</si>
  <si>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</si>
  <si>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</si>
  <si>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</si>
  <si>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</si>
  <si>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</si>
  <si>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</si>
  <si>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</si>
  <si>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</si>
  <si>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</si>
  <si>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</si>
  <si>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</si>
  <si>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</si>
  <si>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</si>
  <si>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</si>
  <si>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</si>
  <si>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</si>
  <si>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</si>
  <si>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</si>
  <si>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</si>
  <si>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</si>
  <si>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</si>
  <si>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</si>
  <si>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</si>
  <si>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</si>
  <si>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</si>
  <si>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</si>
  <si>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</si>
  <si>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</si>
  <si>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</si>
  <si>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</si>
  <si>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</si>
  <si>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</si>
  <si>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</si>
  <si>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</si>
  <si>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</si>
  <si>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</si>
  <si>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</si>
  <si>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</si>
  <si>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</si>
  <si>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</si>
  <si>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</si>
  <si>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</si>
  <si>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</si>
  <si>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</si>
  <si>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</si>
  <si>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</si>
  <si>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</si>
  <si>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</si>
  <si>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</si>
  <si>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</si>
  <si>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</si>
  <si>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</si>
  <si>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</si>
  <si>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</si>
  <si>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</si>
  <si>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</si>
  <si>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</si>
  <si>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</si>
  <si>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</si>
  <si>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</si>
  <si>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</si>
  <si>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</si>
  <si>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</si>
  <si>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</si>
  <si>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</si>
  <si>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</si>
  <si>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</si>
  <si>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</si>
  <si>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</si>
  <si>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</si>
  <si>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</si>
  <si>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</si>
  <si>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</si>
  <si>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</si>
  <si>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</si>
  <si>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</si>
  <si>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</si>
  <si>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</si>
  <si>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</si>
  <si>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</si>
  <si>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</si>
  <si>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</si>
  <si>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</si>
  <si>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</si>
  <si>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</si>
  <si>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</si>
  <si>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</si>
  <si>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</si>
  <si>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</si>
  <si>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</si>
  <si>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</si>
  <si>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</si>
  <si>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</si>
  <si>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</si>
  <si>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</si>
  <si>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</si>
  <si>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</si>
  <si>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</si>
  <si>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</si>
  <si>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</si>
  <si>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</si>
  <si>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</si>
  <si>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</si>
  <si>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</si>
  <si>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</si>
  <si>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</si>
  <si>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</si>
  <si>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</si>
  <si>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</si>
  <si>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</si>
  <si>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</si>
  <si>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</si>
  <si>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</si>
  <si>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</si>
  <si>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</si>
  <si>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</si>
  <si>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</si>
  <si>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</si>
  <si>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</si>
  <si>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</si>
  <si>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</si>
  <si>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</si>
  <si>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</si>
  <si>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</si>
  <si>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</si>
  <si>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</si>
  <si>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</si>
  <si>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</si>
  <si>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</si>
  <si>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</si>
  <si>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</si>
  <si>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</si>
  <si>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</si>
  <si>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</si>
  <si>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</si>
  <si>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</si>
  <si>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</si>
  <si>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</si>
  <si>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</si>
  <si>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</si>
  <si>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</si>
  <si>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</si>
  <si>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</si>
  <si>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</si>
  <si>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</si>
  <si>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</si>
  <si>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</si>
  <si>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</si>
  <si>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</si>
  <si>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</si>
  <si>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</si>
  <si>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</si>
  <si>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</si>
  <si>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</si>
  <si>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</si>
  <si>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</si>
  <si>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</si>
  <si>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</si>
  <si>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</si>
  <si>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</si>
  <si>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</si>
  <si>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</si>
  <si>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</si>
  <si>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</si>
  <si>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</si>
  <si>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</si>
  <si>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</si>
  <si>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</si>
  <si>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</si>
  <si>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</si>
  <si>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</si>
  <si>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</si>
  <si>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</si>
  <si>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</si>
  <si>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</si>
  <si>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</si>
  <si>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</si>
  <si>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</si>
  <si>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</si>
  <si>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</si>
  <si>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</si>
  <si>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</si>
  <si>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</si>
  <si>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</si>
  <si>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</si>
  <si>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</si>
  <si>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</si>
  <si>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</si>
  <si>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</si>
  <si>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</si>
  <si>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</si>
  <si>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</si>
  <si>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</si>
  <si>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</si>
  <si>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</si>
  <si>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</si>
  <si>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</si>
  <si>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</si>
  <si>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</si>
  <si>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</si>
  <si>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</si>
  <si>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</si>
  <si>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</si>
  <si>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</si>
  <si>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</si>
  <si>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</si>
  <si>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</si>
  <si>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</si>
  <si>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</si>
  <si>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</si>
  <si>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</si>
  <si>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</si>
  <si>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</si>
  <si>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</si>
  <si>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</si>
  <si>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</si>
  <si>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</si>
  <si>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</si>
  <si>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</si>
  <si>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</si>
  <si>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</si>
  <si>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</si>
  <si>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</si>
  <si>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</si>
  <si>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</si>
  <si>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</si>
  <si>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</si>
  <si>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</si>
  <si>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</si>
  <si>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</si>
  <si>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</si>
  <si>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</si>
  <si>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</si>
  <si>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</si>
  <si>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</si>
  <si>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</si>
  <si>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</si>
  <si>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</si>
  <si>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</si>
  <si>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</si>
  <si>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</si>
  <si>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</si>
  <si>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</si>
  <si>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</si>
  <si>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</si>
  <si>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</si>
  <si>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</si>
  <si>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</si>
  <si>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</si>
  <si>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</si>
  <si>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</si>
  <si>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</si>
  <si>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</si>
  <si>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</si>
  <si>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</si>
  <si>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</si>
  <si>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</si>
  <si>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</si>
  <si>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</si>
  <si>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</si>
  <si>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</si>
  <si>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</si>
  <si>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</si>
  <si>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</si>
  <si>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</si>
  <si>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</si>
  <si>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</si>
  <si>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</si>
  <si>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</si>
  <si>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</si>
  <si>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</si>
  <si>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</si>
  <si>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</si>
  <si>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</si>
  <si>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</si>
  <si>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</si>
  <si>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</si>
  <si>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</si>
  <si>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</si>
  <si>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</si>
  <si>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</si>
  <si>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</si>
  <si>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</si>
  <si>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</si>
  <si>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</si>
  <si>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</si>
  <si>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</si>
  <si>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</si>
  <si>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</si>
  <si>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</si>
  <si>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</si>
  <si>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</si>
  <si>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</si>
  <si>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</si>
  <si>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</si>
  <si>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</si>
  <si>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</si>
  <si>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</si>
  <si>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</si>
  <si>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</si>
  <si>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</si>
  <si>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</si>
  <si>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</si>
  <si>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</si>
  <si>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</si>
  <si>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</si>
  <si>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</si>
  <si>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</si>
  <si>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</si>
  <si>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</si>
  <si>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</si>
  <si>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</si>
  <si>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</si>
  <si>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</si>
  <si>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</si>
  <si>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</si>
  <si>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</si>
  <si>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</si>
  <si>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</si>
  <si>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</si>
  <si>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</si>
  <si>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</si>
  <si>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</si>
  <si>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</si>
  <si>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</si>
  <si>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</si>
  <si>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</si>
  <si>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</si>
  <si>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</si>
  <si>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</si>
  <si>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</si>
  <si>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</si>
  <si>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</si>
  <si>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</si>
  <si>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</si>
  <si>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</si>
  <si>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</si>
  <si>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</si>
  <si>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</si>
  <si>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</si>
  <si>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</si>
  <si>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</si>
  <si>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</si>
  <si>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</si>
  <si>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</si>
  <si>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</si>
  <si>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</si>
  <si>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</si>
  <si>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</si>
  <si>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</si>
  <si>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</si>
  <si>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</si>
  <si>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</si>
  <si>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</si>
  <si>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</si>
  <si>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</si>
  <si>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</si>
  <si>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</si>
  <si>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</si>
  <si>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</si>
  <si>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</si>
  <si>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</si>
  <si>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</si>
  <si>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</si>
  <si>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</si>
  <si>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</si>
  <si>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</si>
  <si>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</si>
  <si>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</si>
  <si>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</si>
  <si>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</si>
  <si>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</si>
  <si>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</si>
  <si>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</si>
  <si>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</si>
  <si>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</si>
  <si>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</si>
  <si>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</si>
  <si>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</si>
  <si>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</si>
  <si>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</si>
  <si>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</si>
  <si>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</si>
  <si>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</si>
  <si>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</si>
  <si>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</si>
  <si>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</si>
  <si>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</si>
  <si>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</si>
  <si>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</si>
  <si>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</si>
  <si>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</si>
  <si>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</si>
  <si>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</si>
  <si>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</si>
  <si>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</si>
  <si>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</si>
  <si>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</si>
  <si>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</si>
  <si>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</si>
  <si>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</si>
  <si>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</si>
  <si>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</si>
  <si>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</si>
  <si>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</si>
  <si>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</si>
  <si>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</si>
  <si>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</si>
  <si>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</si>
  <si>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</si>
  <si>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</si>
  <si>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</si>
  <si>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</si>
  <si>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</si>
  <si>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</si>
  <si>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</si>
  <si>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</si>
  <si>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</si>
  <si>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</si>
  <si>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</si>
  <si>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</si>
  <si>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</si>
  <si>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</si>
  <si>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</si>
  <si>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</si>
  <si>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</si>
  <si>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</si>
  <si>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</si>
  <si>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</si>
  <si>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</si>
  <si>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</si>
  <si>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</si>
  <si>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</si>
  <si>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</si>
  <si>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</si>
  <si>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</si>
  <si>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</si>
  <si>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</si>
  <si>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</si>
  <si>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</si>
  <si>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</si>
  <si>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</si>
  <si>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</si>
  <si>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</si>
  <si>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</si>
  <si>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</si>
  <si>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</si>
  <si>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</si>
  <si>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</si>
  <si>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</si>
  <si>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</si>
  <si>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</si>
  <si>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</si>
  <si>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</si>
  <si>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</si>
  <si>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</si>
  <si>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</si>
  <si>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</si>
  <si>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</si>
  <si>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</si>
  <si>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</si>
  <si>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</si>
  <si>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</si>
  <si>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</si>
  <si>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</si>
  <si>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</si>
  <si>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</si>
  <si>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</si>
  <si>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</si>
  <si>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</si>
  <si>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</si>
  <si>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</si>
  <si>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</si>
  <si>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</si>
  <si>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</si>
  <si>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</si>
  <si>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</si>
  <si>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</si>
  <si>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</si>
  <si>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</si>
  <si>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</si>
  <si>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</si>
  <si>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</si>
  <si>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</si>
  <si>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</si>
  <si>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</si>
  <si>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</si>
  <si>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</si>
  <si>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</si>
  <si>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</si>
  <si>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</si>
  <si>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</si>
  <si>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</si>
  <si>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</si>
  <si>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</si>
  <si>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</si>
  <si>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</si>
  <si>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</si>
  <si>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</si>
  <si>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</si>
  <si>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</si>
  <si>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</si>
  <si>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</si>
  <si>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</si>
  <si>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</si>
  <si>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</si>
  <si>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</si>
  <si>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</si>
  <si>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</si>
  <si>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</si>
  <si>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</si>
  <si>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</si>
  <si>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</si>
  <si>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</si>
  <si>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</si>
  <si>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</si>
  <si>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</si>
  <si>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</si>
  <si>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</si>
  <si>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</si>
  <si>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</si>
  <si>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</si>
  <si>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</si>
  <si>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</si>
  <si>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</si>
  <si>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</si>
  <si>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</si>
  <si>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</si>
  <si>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</si>
  <si>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</si>
  <si>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</si>
  <si>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</si>
  <si>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</si>
  <si>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</si>
  <si>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</si>
  <si>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</si>
  <si>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</si>
  <si>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</si>
  <si>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</si>
  <si>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</si>
  <si>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</si>
  <si>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</si>
  <si>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</si>
  <si>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</si>
  <si>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</si>
  <si>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</si>
  <si>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</si>
  <si>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</si>
  <si>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</si>
  <si>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</si>
  <si>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</si>
  <si>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</si>
  <si>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</si>
  <si>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</si>
  <si>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</si>
  <si>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</si>
  <si>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</si>
  <si>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</si>
  <si>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</si>
  <si>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</si>
  <si>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</si>
  <si>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</si>
  <si>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</si>
  <si>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</si>
  <si>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</si>
  <si>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</si>
  <si>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</si>
  <si>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</si>
  <si>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</si>
  <si>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</si>
  <si>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</si>
  <si>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</si>
  <si>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</si>
  <si>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</si>
  <si>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</si>
  <si>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</si>
  <si>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</si>
  <si>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</si>
  <si>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</si>
  <si>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</si>
  <si>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</si>
  <si>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</si>
  <si>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</si>
  <si>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</si>
  <si>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</si>
  <si>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</si>
  <si>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</si>
  <si>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</si>
  <si>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</si>
  <si>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</si>
  <si>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</si>
  <si>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</si>
  <si>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</si>
  <si>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</si>
  <si>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</si>
  <si>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</si>
  <si>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</si>
  <si>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</si>
  <si>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</si>
  <si>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</si>
  <si>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</si>
  <si>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</si>
  <si>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</si>
  <si>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</si>
  <si>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</si>
  <si>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</si>
  <si>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</si>
  <si>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</si>
  <si>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</si>
  <si>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</si>
  <si>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</si>
  <si>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</si>
  <si>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</si>
  <si>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</si>
  <si>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</si>
  <si>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</si>
  <si>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</si>
  <si>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</si>
  <si>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</si>
  <si>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</si>
  <si>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</si>
  <si>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</si>
  <si>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</si>
  <si>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</si>
  <si>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</si>
  <si>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</si>
  <si>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</si>
  <si>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</si>
  <si>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</si>
  <si>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</si>
  <si>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</si>
  <si>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</si>
  <si>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</si>
  <si>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</si>
  <si>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</si>
  <si>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</si>
  <si>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</si>
  <si>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</si>
  <si>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</si>
  <si>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</si>
  <si>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</si>
  <si>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</si>
  <si>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</si>
  <si>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</si>
  <si>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</si>
  <si>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</si>
  <si>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</si>
  <si>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</si>
  <si>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</si>
  <si>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</si>
  <si>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</si>
  <si>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</si>
  <si>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</si>
  <si>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</si>
  <si>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</si>
  <si>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</si>
  <si>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</si>
  <si>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</si>
  <si>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</si>
  <si>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</si>
  <si>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</si>
  <si>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</si>
  <si>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</si>
  <si>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</si>
  <si>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</si>
  <si>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</si>
  <si>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</si>
  <si>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</si>
  <si>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</si>
  <si>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</si>
  <si>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</si>
  <si>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</si>
  <si>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</si>
  <si>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</si>
  <si>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</si>
  <si>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</si>
  <si>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</si>
  <si>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</si>
  <si>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</si>
  <si>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</si>
  <si>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</si>
  <si>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</si>
  <si>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</si>
  <si>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</si>
  <si>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</si>
  <si>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</si>
  <si>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</si>
  <si>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</si>
  <si>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</si>
  <si>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</si>
  <si>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</si>
  <si>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</si>
  <si>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</si>
  <si>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</si>
  <si>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</si>
  <si>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</si>
  <si>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</si>
  <si>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</si>
  <si>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</si>
  <si>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</si>
  <si>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</si>
  <si>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</si>
  <si>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</si>
  <si>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</si>
  <si>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</si>
  <si>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</si>
  <si>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</si>
  <si>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</si>
  <si>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</si>
  <si>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</si>
  <si>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</si>
  <si>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</si>
  <si>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</si>
  <si>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</si>
  <si>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</si>
  <si>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</si>
  <si>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</si>
  <si>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</si>
  <si>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</si>
  <si>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</si>
  <si>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</si>
  <si>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</si>
  <si>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</si>
  <si>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</si>
  <si>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</si>
  <si>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</si>
  <si>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</si>
  <si>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</si>
  <si>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</si>
  <si>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</si>
  <si>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</si>
  <si>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</si>
  <si>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</si>
  <si>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</si>
  <si>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</si>
  <si>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</si>
  <si>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</si>
  <si>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</si>
  <si>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</si>
  <si>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</si>
  <si>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</si>
  <si>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</si>
  <si>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</si>
  <si>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</si>
  <si>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</si>
  <si>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</si>
  <si>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</si>
  <si>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</si>
  <si>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</si>
  <si>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</si>
  <si>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</si>
  <si>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</si>
  <si>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医療法人清水会　京都リハビリテーション病院</t>
    <phoneticPr fontId="3"/>
  </si>
  <si>
    <t>〒612-8431 京都市伏見区深草越後屋敷町 １７ 番地</t>
    <phoneticPr fontId="3"/>
  </si>
  <si>
    <t>〇</t>
  </si>
  <si>
    <t>医療法人</t>
  </si>
  <si>
    <t>リハビリテーション科</t>
  </si>
  <si>
    <t>回復期ﾘﾊﾋﾞﾘﾃｰｼｮﾝ病棟入院料２</t>
  </si>
  <si>
    <t>ＤＰＣ病院ではない</t>
  </si>
  <si>
    <t>有</t>
  </si>
  <si>
    <t>-</t>
    <phoneticPr fontId="3"/>
  </si>
  <si>
    <t>体制強化加算１の届出有り</t>
  </si>
  <si>
    <t>北病棟</t>
  </si>
  <si>
    <t>回復期機能</t>
  </si>
  <si>
    <t>体制強化加算２の届出有り</t>
  </si>
  <si>
    <t>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</si>
</sst>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9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64</v>
      </c>
      <c r="K99" s="237" t="str">
        <f>IF(OR(COUNTIF(L99:M99,"未確認")&gt;0,COUNTIF(L99:M99,"~*")&gt;0),"※","")</f>
        <v/>
      </c>
      <c r="L99" s="258">
        <v>40</v>
      </c>
      <c r="M99" s="258">
        <v>24</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64</v>
      </c>
      <c r="K101" s="237" t="str">
        <f>IF(OR(COUNTIF(L101:M101,"未確認")&gt;0,COUNTIF(L101:M101,"~*")&gt;0),"※","")</f>
        <v/>
      </c>
      <c r="L101" s="258">
        <v>40</v>
      </c>
      <c r="M101" s="258">
        <v>24</v>
      </c>
    </row>
    <row r="102" spans="1:22" s="83" customFormat="1" ht="34.5" customHeight="1">
      <c r="A102" s="244" t="s">
        <v>610</v>
      </c>
      <c r="B102" s="84"/>
      <c r="C102" s="377"/>
      <c r="D102" s="379"/>
      <c r="E102" s="317" t="s">
        <v>612</v>
      </c>
      <c r="F102" s="318"/>
      <c r="G102" s="318"/>
      <c r="H102" s="319"/>
      <c r="I102" s="420"/>
      <c r="J102" s="256">
        <f t="shared" si="0"/>
        <v>64</v>
      </c>
      <c r="K102" s="237" t="str">
        <f t="shared" ref="K102:K111" si="1">IF(OR(COUNTIF(L101:M101,"未確認")&gt;0,COUNTIF(L101:M101,"~*")&gt;0),"※","")</f>
        <v/>
      </c>
      <c r="L102" s="258">
        <v>40</v>
      </c>
      <c r="M102" s="258">
        <v>24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40</v>
      </c>
      <c r="M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66</v>
      </c>
      <c r="K195" s="264" t="str">
        <f t="shared" si="5"/>
        <v/>
      </c>
      <c r="L195" s="117">
        <v>43</v>
      </c>
      <c r="M195" s="117">
        <v>23</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6.9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25</v>
      </c>
      <c r="K269" s="81" t="str">
        <f t="shared" si="8"/>
        <v/>
      </c>
      <c r="L269" s="147">
        <v>14</v>
      </c>
      <c r="M269" s="147">
        <v>11</v>
      </c>
    </row>
    <row r="270" spans="1:22" s="83" customFormat="1" ht="34.5" customHeight="1">
      <c r="A270" s="249" t="s">
        <v>725</v>
      </c>
      <c r="B270" s="120"/>
      <c r="C270" s="371"/>
      <c r="D270" s="371"/>
      <c r="E270" s="371"/>
      <c r="F270" s="371"/>
      <c r="G270" s="371" t="s">
        <v>148</v>
      </c>
      <c r="H270" s="371"/>
      <c r="I270" s="404"/>
      <c r="J270" s="266">
        <f t="shared" si="9"/>
        <v>2.5</v>
      </c>
      <c r="K270" s="81" t="str">
        <f t="shared" si="8"/>
        <v/>
      </c>
      <c r="L270" s="148">
        <v>0.8</v>
      </c>
      <c r="M270" s="148">
        <v>1.7</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2</v>
      </c>
      <c r="M271" s="147">
        <v>1</v>
      </c>
    </row>
    <row r="272" spans="1:22" s="83" customFormat="1" ht="34.5" customHeight="1">
      <c r="A272" s="249" t="s">
        <v>726</v>
      </c>
      <c r="B272" s="120"/>
      <c r="C272" s="372"/>
      <c r="D272" s="372"/>
      <c r="E272" s="372"/>
      <c r="F272" s="372"/>
      <c r="G272" s="371" t="s">
        <v>148</v>
      </c>
      <c r="H272" s="371"/>
      <c r="I272" s="404"/>
      <c r="J272" s="266">
        <f t="shared" si="9"/>
        <v>1.67</v>
      </c>
      <c r="K272" s="81" t="str">
        <f t="shared" si="8"/>
        <v/>
      </c>
      <c r="L272" s="148">
        <v>0.87</v>
      </c>
      <c r="M272" s="148">
        <v>0.8</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7</v>
      </c>
      <c r="M273" s="147">
        <v>2</v>
      </c>
    </row>
    <row r="274" spans="1:13" s="83" customFormat="1" ht="34.5" customHeight="1">
      <c r="A274" s="249" t="s">
        <v>727</v>
      </c>
      <c r="B274" s="120"/>
      <c r="C274" s="372"/>
      <c r="D274" s="372"/>
      <c r="E274" s="372"/>
      <c r="F274" s="372"/>
      <c r="G274" s="371" t="s">
        <v>148</v>
      </c>
      <c r="H274" s="371"/>
      <c r="I274" s="404"/>
      <c r="J274" s="266">
        <f t="shared" si="9"/>
        <v>2.5</v>
      </c>
      <c r="K274" s="81" t="str">
        <f t="shared" si="8"/>
        <v/>
      </c>
      <c r="L274" s="148">
        <v>1.9</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3</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282</v>
      </c>
      <c r="K392" s="81" t="str">
        <f t="shared" ref="K392:K397" si="12">IF(OR(COUNTIF(L392:M392,"未確認")&gt;0,COUNTIF(L392:M392,"~*")&gt;0),"※","")</f>
        <v/>
      </c>
      <c r="L392" s="147">
        <v>178</v>
      </c>
      <c r="M392" s="147">
        <v>104</v>
      </c>
    </row>
    <row r="393" spans="1:22" s="83" customFormat="1" ht="34.5" customHeight="1">
      <c r="A393" s="249" t="s">
        <v>773</v>
      </c>
      <c r="B393" s="84"/>
      <c r="C393" s="370"/>
      <c r="D393" s="380"/>
      <c r="E393" s="320" t="s">
        <v>224</v>
      </c>
      <c r="F393" s="321"/>
      <c r="G393" s="321"/>
      <c r="H393" s="322"/>
      <c r="I393" s="343"/>
      <c r="J393" s="140">
        <f t="shared" si="11"/>
        <v>282</v>
      </c>
      <c r="K393" s="81" t="str">
        <f t="shared" si="12"/>
        <v/>
      </c>
      <c r="L393" s="147">
        <v>178</v>
      </c>
      <c r="M393" s="147">
        <v>104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22091</v>
      </c>
      <c r="K396" s="81" t="str">
        <f t="shared" si="12"/>
        <v/>
      </c>
      <c r="L396" s="147">
        <v>13742</v>
      </c>
      <c r="M396" s="147">
        <v>8349</v>
      </c>
    </row>
    <row r="397" spans="1:22" s="83" customFormat="1" ht="34.5" customHeight="1">
      <c r="A397" s="250" t="s">
        <v>777</v>
      </c>
      <c r="B397" s="119"/>
      <c r="C397" s="370"/>
      <c r="D397" s="320" t="s">
        <v>228</v>
      </c>
      <c r="E397" s="321"/>
      <c r="F397" s="321"/>
      <c r="G397" s="321"/>
      <c r="H397" s="322"/>
      <c r="I397" s="344"/>
      <c r="J397" s="140">
        <f t="shared" si="11"/>
        <v>284</v>
      </c>
      <c r="K397" s="81" t="str">
        <f t="shared" si="12"/>
        <v/>
      </c>
      <c r="L397" s="147">
        <v>179</v>
      </c>
      <c r="M397" s="147">
        <v>105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282</v>
      </c>
      <c r="K405" s="81" t="str">
        <f t="shared" ref="K405:K422" si="14">IF(OR(COUNTIF(L405:M405,"未確認")&gt;0,COUNTIF(L405:M405,"~*")&gt;0),"※","")</f>
        <v/>
      </c>
      <c r="L405" s="147">
        <v>178</v>
      </c>
      <c r="M405" s="147">
        <v>104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2</v>
      </c>
      <c r="K407" s="81" t="str">
        <f t="shared" si="14"/>
        <v/>
      </c>
      <c r="L407" s="147">
        <v>1</v>
      </c>
      <c r="M407" s="147">
        <v>1</v>
      </c>
    </row>
    <row r="408" spans="1:22" s="83" customFormat="1" ht="34.5" customHeight="1">
      <c r="A408" s="251" t="s">
        <v>781</v>
      </c>
      <c r="B408" s="119"/>
      <c r="C408" s="369"/>
      <c r="D408" s="369"/>
      <c r="E408" s="320" t="s">
        <v>236</v>
      </c>
      <c r="F408" s="321"/>
      <c r="G408" s="321"/>
      <c r="H408" s="322"/>
      <c r="I408" s="361"/>
      <c r="J408" s="140">
        <f t="shared" si="13"/>
        <v>280</v>
      </c>
      <c r="K408" s="81" t="str">
        <f t="shared" si="14"/>
        <v/>
      </c>
      <c r="L408" s="147">
        <v>177</v>
      </c>
      <c r="M408" s="147">
        <v>103</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284</v>
      </c>
      <c r="K413" s="81" t="str">
        <f t="shared" si="14"/>
        <v/>
      </c>
      <c r="L413" s="147">
        <v>179</v>
      </c>
      <c r="M413" s="147">
        <v>105</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189</v>
      </c>
      <c r="K415" s="81" t="str">
        <f t="shared" si="14"/>
        <v/>
      </c>
      <c r="L415" s="147">
        <v>112</v>
      </c>
      <c r="M415" s="147">
        <v>77</v>
      </c>
    </row>
    <row r="416" spans="1:22" s="83" customFormat="1" ht="34.5" customHeight="1">
      <c r="A416" s="251" t="s">
        <v>789</v>
      </c>
      <c r="B416" s="119"/>
      <c r="C416" s="369"/>
      <c r="D416" s="369"/>
      <c r="E416" s="320" t="s">
        <v>243</v>
      </c>
      <c r="F416" s="321"/>
      <c r="G416" s="321"/>
      <c r="H416" s="322"/>
      <c r="I416" s="361"/>
      <c r="J416" s="140">
        <f t="shared" si="13"/>
        <v>49</v>
      </c>
      <c r="K416" s="81" t="str">
        <f t="shared" si="14"/>
        <v/>
      </c>
      <c r="L416" s="147">
        <v>32</v>
      </c>
      <c r="M416" s="147">
        <v>17</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22</v>
      </c>
      <c r="M417" s="147">
        <v>5</v>
      </c>
    </row>
    <row r="418" spans="1:22" s="83" customFormat="1" ht="34.5" customHeight="1">
      <c r="A418" s="251" t="s">
        <v>791</v>
      </c>
      <c r="B418" s="119"/>
      <c r="C418" s="369"/>
      <c r="D418" s="369"/>
      <c r="E418" s="320" t="s">
        <v>245</v>
      </c>
      <c r="F418" s="321"/>
      <c r="G418" s="321"/>
      <c r="H418" s="322"/>
      <c r="I418" s="361"/>
      <c r="J418" s="140">
        <f t="shared" si="13"/>
        <v>10</v>
      </c>
      <c r="K418" s="81" t="str">
        <f t="shared" si="14"/>
        <v/>
      </c>
      <c r="L418" s="147">
        <v>6</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6</v>
      </c>
      <c r="M420" s="147">
        <v>2</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284</v>
      </c>
      <c r="K430" s="193" t="str">
        <f>IF(OR(COUNTIF(L430:M430,"未確認")&gt;0,COUNTIF(L430:M430,"~*")&gt;0),"※","")</f>
        <v/>
      </c>
      <c r="L430" s="147">
        <v>179</v>
      </c>
      <c r="M430" s="147">
        <v>105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28</v>
      </c>
      <c r="K432" s="193" t="str">
        <f>IF(OR(COUNTIF(L432:M432,"未確認")&gt;0,COUNTIF(L432:M432,"~*")&gt;0),"※","")</f>
        <v/>
      </c>
      <c r="L432" s="147">
        <v>12</v>
      </c>
      <c r="M432" s="147">
        <v>16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77</v>
      </c>
      <c r="K433" s="193" t="str">
        <f>IF(OR(COUNTIF(L433:M433,"未確認")&gt;0,COUNTIF(L433:M433,"~*")&gt;0),"※","")</f>
        <v/>
      </c>
      <c r="L433" s="147">
        <v>55</v>
      </c>
      <c r="M433" s="147">
        <v>22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179</v>
      </c>
      <c r="K434" s="193" t="str">
        <f>IF(OR(COUNTIF(L434:M434,"未確認")&gt;0,COUNTIF(L434:M434,"~*")&gt;0),"※","")</f>
        <v/>
      </c>
      <c r="L434" s="147">
        <v>112</v>
      </c>
      <c r="M434" s="147">
        <v>67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v>13</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65</v>
      </c>
      <c r="K646" s="201" t="str">
        <f t="shared" ref="K646:K660" si="33">IF(OR(COUNTIF(L646:M646,"未確認")&gt;0,COUNTIF(L646:M646,"*")&gt;0),"※","")</f>
        <v/>
      </c>
      <c r="L646" s="117">
        <v>42</v>
      </c>
      <c r="M646" s="117">
        <v>23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39</v>
      </c>
      <c r="K648" s="201" t="str">
        <f t="shared" si="33"/>
        <v/>
      </c>
      <c r="L648" s="117">
        <v>26</v>
      </c>
      <c r="M648" s="117">
        <v>13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
      </c>
      <c r="L650" s="117">
        <v>15</v>
      </c>
      <c r="M650" s="117">
        <v>10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13</v>
      </c>
      <c r="K655" s="201" t="str">
        <f t="shared" si="33"/>
        <v>※</v>
      </c>
      <c r="L655" s="117">
        <v>13</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1046</v>
      </c>
      <c r="M667" s="98" t="s">
        <v>1049</v>
      </c>
    </row>
    <row r="668" spans="1:22" s="83" customFormat="1" ht="56.15" customHeight="1">
      <c r="A668" s="251" t="s">
        <v>951</v>
      </c>
      <c r="B668" s="84"/>
      <c r="C668" s="317" t="s">
        <v>481</v>
      </c>
      <c r="D668" s="318"/>
      <c r="E668" s="318"/>
      <c r="F668" s="318"/>
      <c r="G668" s="318"/>
      <c r="H668" s="319"/>
      <c r="I668" s="138" t="s">
        <v>482</v>
      </c>
      <c r="J668" s="223"/>
      <c r="K668" s="224"/>
      <c r="L668" s="225">
        <v>100</v>
      </c>
      <c r="M668" s="225">
        <v>100</v>
      </c>
    </row>
    <row r="669" spans="1:22" s="83" customFormat="1" ht="56.15" customHeight="1">
      <c r="A669" s="251" t="s">
        <v>952</v>
      </c>
      <c r="B669" s="84"/>
      <c r="C669" s="317" t="s">
        <v>483</v>
      </c>
      <c r="D669" s="318"/>
      <c r="E669" s="318"/>
      <c r="F669" s="318"/>
      <c r="G669" s="318"/>
      <c r="H669" s="319"/>
      <c r="I669" s="138" t="s">
        <v>484</v>
      </c>
      <c r="J669" s="223"/>
      <c r="K669" s="224"/>
      <c r="L669" s="300">
        <v>7.88</v>
      </c>
      <c r="M669" s="300">
        <v>8</v>
      </c>
    </row>
    <row r="670" spans="1:22" s="83" customFormat="1" ht="60" customHeight="1">
      <c r="A670" s="251" t="s">
        <v>953</v>
      </c>
      <c r="B670" s="84"/>
      <c r="C670" s="323" t="s">
        <v>485</v>
      </c>
      <c r="D670" s="324"/>
      <c r="E670" s="324"/>
      <c r="F670" s="324"/>
      <c r="G670" s="324"/>
      <c r="H670" s="325"/>
      <c r="I670" s="326" t="s">
        <v>1030</v>
      </c>
      <c r="J670" s="223"/>
      <c r="K670" s="224"/>
      <c r="L670" s="301">
        <v>179</v>
      </c>
      <c r="M670" s="301">
        <v>104</v>
      </c>
    </row>
    <row r="671" spans="1:22" s="83" customFormat="1" ht="35.15" customHeight="1">
      <c r="A671" s="251" t="s">
        <v>954</v>
      </c>
      <c r="B671" s="84"/>
      <c r="C671" s="227"/>
      <c r="D671" s="228"/>
      <c r="E671" s="323" t="s">
        <v>487</v>
      </c>
      <c r="F671" s="324"/>
      <c r="G671" s="324"/>
      <c r="H671" s="325"/>
      <c r="I671" s="327"/>
      <c r="J671" s="223"/>
      <c r="K671" s="224"/>
      <c r="L671" s="301">
        <v>62</v>
      </c>
      <c r="M671" s="301">
        <v>42</v>
      </c>
    </row>
    <row r="672" spans="1:22" s="83" customFormat="1" ht="25.75" customHeight="1">
      <c r="A672" s="251" t="s">
        <v>955</v>
      </c>
      <c r="B672" s="84"/>
      <c r="C672" s="229"/>
      <c r="D672" s="286"/>
      <c r="E672" s="329"/>
      <c r="F672" s="330"/>
      <c r="G672" s="331" t="s">
        <v>1003</v>
      </c>
      <c r="H672" s="332"/>
      <c r="I672" s="328"/>
      <c r="J672" s="223"/>
      <c r="K672" s="224"/>
      <c r="L672" s="301">
        <v>40</v>
      </c>
      <c r="M672" s="301">
        <v>27</v>
      </c>
    </row>
    <row r="673" spans="1:22" s="115" customFormat="1" ht="80.150000000000006" customHeight="1">
      <c r="A673" s="251" t="s">
        <v>956</v>
      </c>
      <c r="B673" s="84"/>
      <c r="C673" s="323" t="s">
        <v>1027</v>
      </c>
      <c r="D673" s="324"/>
      <c r="E673" s="324"/>
      <c r="F673" s="324"/>
      <c r="G673" s="324"/>
      <c r="H673" s="325"/>
      <c r="I673" s="326" t="s">
        <v>1031</v>
      </c>
      <c r="J673" s="223"/>
      <c r="K673" s="224"/>
      <c r="L673" s="301">
        <v>133</v>
      </c>
      <c r="M673" s="301">
        <v>133</v>
      </c>
    </row>
    <row r="674" spans="1:22" s="115" customFormat="1" ht="34.5" customHeight="1">
      <c r="A674" s="251" t="s">
        <v>957</v>
      </c>
      <c r="B674" s="84"/>
      <c r="C674" s="289"/>
      <c r="D674" s="291"/>
      <c r="E674" s="317" t="s">
        <v>1004</v>
      </c>
      <c r="F674" s="318"/>
      <c r="G674" s="318"/>
      <c r="H674" s="319"/>
      <c r="I674" s="333"/>
      <c r="J674" s="223"/>
      <c r="K674" s="224"/>
      <c r="L674" s="301">
        <v>109</v>
      </c>
      <c r="M674" s="301">
        <v>109</v>
      </c>
    </row>
    <row r="675" spans="1:22" s="83" customFormat="1" ht="56.15" customHeight="1">
      <c r="A675" s="251" t="s">
        <v>958</v>
      </c>
      <c r="B675" s="84"/>
      <c r="C675" s="317" t="s">
        <v>1005</v>
      </c>
      <c r="D675" s="318"/>
      <c r="E675" s="318"/>
      <c r="F675" s="318"/>
      <c r="G675" s="318"/>
      <c r="H675" s="319"/>
      <c r="I675" s="138" t="s">
        <v>492</v>
      </c>
      <c r="J675" s="223"/>
      <c r="K675" s="224"/>
      <c r="L675" s="302">
        <v>36.94</v>
      </c>
      <c r="M675" s="302">
        <v>36.9</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B43F323-74E2-45C9-BDC5-67E77B6F0C7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2019-12-23T01:09:18Z</dcterms:modified>
</cp:coreProperties>
</file>