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9B74D2F-ACA0-44EF-A951-1A59516B4420}"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<sst xmlns="http://schemas.openxmlformats.org/spreadsheetml/2006/main" count="3076" uniqueCount="1052">
  <si>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</si>
  <si>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</si>
  <si>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</si>
  <si>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</si>
  <si>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</si>
  <si>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</si>
  <si>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</si>
  <si>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</si>
  <si>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</si>
  <si>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</si>
  <si>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</si>
  <si>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</si>
  <si>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</si>
  <si>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</si>
  <si>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</si>
  <si>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</si>
  <si>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</si>
  <si>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</si>
  <si>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</si>
  <si>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</si>
  <si>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</si>
  <si>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</si>
  <si>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</si>
  <si>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</si>
  <si>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</si>
  <si>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</si>
  <si>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</si>
  <si>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</si>
  <si>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</si>
  <si>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</si>
  <si>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</si>
  <si>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</si>
  <si>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</si>
  <si>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</si>
  <si>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</si>
  <si>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</si>
  <si>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</si>
  <si>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</si>
  <si>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</si>
  <si>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</si>
  <si>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</si>
  <si>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</si>
  <si>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</si>
  <si>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</si>
  <si>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</si>
  <si>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</si>
  <si>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</si>
  <si>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</si>
  <si>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</si>
  <si>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</si>
  <si>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</si>
  <si>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</si>
  <si>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</si>
  <si>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</si>
  <si>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</si>
  <si>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</si>
  <si>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</si>
  <si>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</si>
  <si>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</si>
  <si>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</si>
  <si>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</si>
  <si>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</si>
  <si>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</si>
  <si>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</si>
  <si>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</si>
  <si>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</si>
  <si>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</si>
  <si>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</si>
  <si>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</si>
  <si>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</si>
  <si>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</si>
  <si>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</si>
  <si>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</si>
  <si>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</si>
  <si>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</si>
  <si>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</si>
  <si>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</si>
  <si>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</si>
  <si>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</si>
  <si>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</si>
  <si>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</si>
  <si>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</si>
  <si>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</si>
  <si>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</si>
  <si>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</si>
  <si>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</si>
  <si>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</si>
  <si>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</si>
  <si>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</si>
  <si>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</si>
  <si>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</si>
  <si>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</si>
  <si>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</si>
  <si>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</si>
  <si>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</si>
  <si>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</si>
  <si>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</si>
  <si>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</si>
  <si>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</si>
  <si>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</si>
  <si>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</si>
  <si>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</si>
  <si>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</si>
  <si>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</si>
  <si>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</si>
  <si>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</si>
  <si>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</si>
  <si>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</si>
  <si>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</si>
  <si>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</si>
  <si>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</si>
  <si>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</si>
  <si>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</si>
  <si>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</si>
  <si>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</si>
  <si>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</si>
  <si>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</si>
  <si>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</si>
  <si>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</si>
  <si>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</si>
  <si>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</si>
  <si>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</si>
  <si>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</si>
  <si>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</si>
  <si>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</si>
  <si>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</si>
  <si>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</si>
  <si>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</si>
  <si>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</si>
  <si>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</si>
  <si>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</si>
  <si>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</si>
  <si>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</si>
  <si>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</si>
  <si>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</si>
  <si>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</si>
  <si>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</si>
  <si>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</si>
  <si>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</si>
  <si>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</si>
  <si>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</si>
  <si>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</si>
  <si>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</si>
  <si>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</si>
  <si>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</si>
  <si>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</si>
  <si>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</si>
  <si>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</si>
  <si>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</si>
  <si>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</si>
  <si>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</si>
  <si>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</si>
  <si>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</si>
  <si>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</si>
  <si>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</si>
  <si>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</si>
  <si>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</si>
  <si>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</si>
  <si>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</si>
  <si>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</si>
  <si>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</si>
  <si>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</si>
  <si>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</si>
  <si>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</si>
  <si>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</si>
  <si>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</si>
  <si>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</si>
  <si>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</si>
  <si>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</si>
  <si>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</si>
  <si>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</si>
  <si>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</si>
  <si>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</si>
  <si>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</si>
  <si>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</si>
  <si>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</si>
  <si>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</si>
  <si>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</si>
  <si>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</si>
  <si>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</si>
  <si>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</si>
  <si>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</si>
  <si>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</si>
  <si>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</si>
  <si>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</si>
  <si>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</si>
  <si>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</si>
  <si>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</si>
  <si>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</si>
  <si>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</si>
  <si>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</si>
  <si>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</si>
  <si>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</si>
  <si>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</si>
  <si>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</si>
  <si>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</si>
  <si>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</si>
  <si>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</si>
  <si>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</si>
  <si>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</si>
  <si>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</si>
  <si>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</si>
  <si>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</si>
  <si>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</si>
  <si>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</si>
  <si>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</si>
  <si>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</si>
  <si>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</si>
  <si>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</si>
  <si>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</si>
  <si>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</si>
  <si>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</si>
  <si>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</si>
  <si>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</si>
  <si>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</si>
  <si>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</si>
  <si>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</si>
  <si>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</si>
  <si>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</si>
  <si>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</si>
  <si>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</si>
  <si>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</si>
  <si>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</si>
  <si>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</si>
  <si>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</si>
  <si>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</si>
  <si>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</si>
  <si>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</si>
  <si>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</si>
  <si>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</si>
  <si>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</si>
  <si>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</si>
  <si>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</si>
  <si>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</si>
  <si>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</si>
  <si>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</si>
  <si>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</si>
  <si>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</si>
  <si>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</si>
  <si>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</si>
  <si>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</si>
  <si>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</si>
  <si>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</si>
  <si>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</si>
  <si>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</si>
  <si>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</si>
  <si>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</si>
  <si>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</si>
  <si>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</si>
  <si>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</si>
  <si>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</si>
  <si>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</si>
  <si>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</si>
  <si>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</si>
  <si>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</si>
  <si>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</si>
  <si>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</si>
  <si>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</si>
  <si>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</si>
  <si>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</si>
  <si>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</si>
  <si>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</si>
  <si>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</si>
  <si>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</si>
  <si>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</si>
  <si>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</si>
  <si>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</si>
  <si>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</si>
  <si>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</si>
  <si>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</si>
  <si>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</si>
  <si>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</si>
  <si>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</si>
  <si>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</si>
  <si>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</si>
  <si>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</si>
  <si>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</si>
  <si>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</si>
  <si>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</si>
  <si>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</si>
  <si>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</si>
  <si>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</si>
  <si>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</si>
  <si>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</si>
  <si>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</si>
  <si>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</si>
  <si>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</si>
  <si>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</si>
  <si>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</si>
  <si>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</si>
  <si>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</si>
  <si>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</si>
  <si>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</si>
  <si>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</si>
  <si>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</si>
  <si>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</si>
  <si>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</si>
  <si>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</si>
  <si>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</si>
  <si>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</si>
  <si>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</si>
  <si>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</si>
  <si>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</si>
  <si>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</si>
  <si>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</si>
  <si>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</si>
  <si>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</si>
  <si>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</si>
  <si>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</si>
  <si>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</si>
  <si>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</si>
  <si>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</si>
  <si>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</si>
  <si>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</si>
  <si>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</si>
  <si>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</si>
  <si>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</si>
  <si>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</si>
  <si>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</si>
  <si>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</si>
  <si>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</si>
  <si>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</si>
  <si>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</si>
  <si>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</si>
  <si>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</si>
  <si>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</si>
  <si>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</si>
  <si>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</si>
  <si>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</si>
  <si>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</si>
  <si>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</si>
  <si>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</si>
  <si>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</si>
  <si>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</si>
  <si>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</si>
  <si>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</si>
  <si>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</si>
  <si>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</si>
  <si>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</si>
  <si>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</si>
  <si>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</si>
  <si>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</si>
  <si>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</si>
  <si>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</si>
  <si>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</si>
  <si>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</si>
  <si>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</si>
  <si>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</si>
  <si>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</si>
  <si>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</si>
  <si>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</si>
  <si>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</si>
  <si>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</si>
  <si>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</si>
  <si>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</si>
  <si>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</si>
  <si>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</si>
  <si>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</si>
  <si>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</si>
  <si>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</si>
  <si>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</si>
  <si>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</si>
  <si>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</si>
  <si>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</si>
  <si>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</si>
  <si>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</si>
  <si>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</si>
  <si>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</si>
  <si>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</si>
  <si>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</si>
  <si>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</si>
  <si>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</si>
  <si>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</si>
  <si>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</si>
  <si>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</si>
  <si>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</si>
  <si>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</si>
  <si>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</si>
  <si>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</si>
  <si>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</si>
  <si>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</si>
  <si>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</si>
  <si>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</si>
  <si>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</si>
  <si>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</si>
  <si>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</si>
  <si>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</si>
  <si>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</si>
  <si>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</si>
  <si>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</si>
  <si>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</si>
  <si>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</si>
  <si>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</si>
  <si>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</si>
  <si>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</si>
  <si>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</si>
  <si>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</si>
  <si>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</si>
  <si>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</si>
  <si>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</si>
  <si>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</si>
  <si>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</si>
  <si>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</si>
  <si>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</si>
  <si>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</si>
  <si>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</si>
  <si>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</si>
  <si>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</si>
  <si>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</si>
  <si>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</si>
  <si>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</si>
  <si>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</si>
  <si>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</si>
  <si>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</si>
  <si>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</si>
  <si>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</si>
  <si>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</si>
  <si>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</si>
  <si>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</si>
  <si>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</si>
  <si>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</si>
  <si>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</si>
  <si>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</si>
  <si>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</si>
  <si>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</si>
  <si>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</si>
  <si>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</si>
  <si>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</si>
  <si>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</si>
  <si>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</si>
  <si>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</si>
  <si>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</si>
  <si>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</si>
  <si>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</si>
  <si>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</si>
  <si>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</si>
  <si>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</si>
  <si>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</si>
  <si>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</si>
  <si>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</si>
  <si>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</si>
  <si>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</si>
  <si>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</si>
  <si>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</si>
  <si>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</si>
  <si>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</si>
  <si>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</si>
  <si>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</si>
  <si>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</si>
  <si>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</si>
  <si>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</si>
  <si>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</si>
  <si>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</si>
  <si>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</si>
  <si>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</si>
  <si>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</si>
  <si>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</si>
  <si>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</si>
  <si>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</si>
  <si>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</si>
  <si>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</si>
  <si>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</si>
  <si>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</si>
  <si>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</si>
  <si>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</si>
  <si>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</si>
  <si>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</si>
  <si>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</si>
  <si>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</si>
  <si>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</si>
  <si>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</si>
  <si>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</si>
  <si>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</si>
  <si>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</si>
  <si>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</si>
  <si>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</si>
  <si>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</si>
  <si>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</si>
  <si>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</si>
  <si>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</si>
  <si>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</si>
  <si>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</si>
  <si>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</si>
  <si>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</si>
  <si>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</si>
  <si>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</si>
  <si>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</si>
  <si>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</si>
  <si>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</si>
  <si>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</si>
  <si>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</si>
  <si>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</si>
  <si>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</si>
  <si>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</si>
  <si>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</si>
  <si>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</si>
  <si>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</si>
  <si>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</si>
  <si>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</si>
  <si>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</si>
  <si>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</si>
  <si>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</si>
  <si>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</si>
  <si>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</si>
  <si>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</si>
  <si>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</si>
  <si>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</si>
  <si>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</si>
  <si>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</si>
  <si>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</si>
  <si>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</si>
  <si>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</si>
  <si>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</si>
  <si>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</si>
  <si>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</si>
  <si>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</si>
  <si>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</si>
  <si>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</si>
  <si>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</si>
  <si>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</si>
  <si>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</si>
  <si>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</si>
  <si>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</si>
  <si>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</si>
  <si>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</si>
  <si>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</si>
  <si>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</si>
  <si>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</si>
  <si>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</si>
  <si>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</si>
  <si>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</si>
  <si>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</si>
  <si>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</si>
  <si>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</si>
  <si>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</si>
  <si>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</si>
  <si>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</si>
  <si>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</si>
  <si>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</si>
  <si>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</si>
  <si>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</si>
  <si>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</si>
  <si>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</si>
  <si>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</si>
  <si>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</si>
  <si>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</si>
  <si>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</si>
  <si>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</si>
  <si>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</si>
  <si>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</si>
  <si>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</si>
  <si>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</si>
  <si>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</si>
  <si>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</si>
  <si>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</si>
  <si>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</si>
  <si>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</si>
  <si>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</si>
  <si>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</si>
  <si>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</si>
  <si>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</si>
  <si>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</si>
  <si>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</si>
  <si>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</si>
  <si>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</si>
  <si>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</si>
  <si>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</si>
  <si>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</si>
  <si>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</si>
  <si>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</si>
  <si>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</si>
  <si>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</si>
  <si>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</si>
  <si>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</si>
  <si>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</si>
  <si>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</si>
  <si>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</si>
  <si>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</si>
  <si>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</si>
  <si>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</si>
  <si>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</si>
  <si>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</si>
  <si>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</si>
  <si>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</si>
  <si>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</si>
  <si>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</si>
  <si>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</si>
  <si>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</si>
  <si>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</si>
  <si>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</si>
  <si>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</si>
  <si>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</si>
  <si>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</si>
  <si>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</si>
  <si>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</si>
  <si>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</si>
  <si>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</si>
  <si>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</si>
  <si>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</si>
  <si>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</si>
  <si>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</si>
  <si>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</si>
  <si>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</si>
  <si>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</si>
  <si>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</si>
  <si>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</si>
  <si>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</si>
  <si>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</si>
  <si>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</si>
  <si>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</si>
  <si>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</si>
  <si>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</si>
  <si>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</si>
  <si>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</si>
  <si>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</si>
  <si>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</si>
  <si>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</si>
  <si>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</si>
  <si>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</si>
  <si>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</si>
  <si>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</si>
  <si>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</si>
  <si>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</si>
  <si>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</si>
  <si>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</si>
  <si>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</si>
  <si>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</si>
  <si>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</si>
  <si>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</si>
  <si>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</si>
  <si>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</si>
  <si>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</si>
  <si>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</si>
  <si>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</si>
  <si>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</si>
  <si>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</si>
  <si>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</si>
  <si>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</si>
  <si>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</si>
  <si>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</si>
  <si>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</si>
  <si>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</si>
  <si>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</si>
  <si>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</si>
  <si>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</si>
  <si>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</si>
  <si>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</si>
  <si>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</si>
  <si>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</si>
  <si>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</si>
  <si>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</si>
  <si>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</si>
  <si>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</si>
  <si>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</si>
  <si>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</si>
  <si>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</si>
  <si>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</si>
  <si>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</si>
  <si>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</si>
  <si>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</si>
  <si>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</si>
  <si>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</si>
  <si>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</si>
  <si>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</si>
  <si>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</si>
  <si>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</si>
  <si>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</si>
  <si>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</si>
  <si>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</si>
  <si>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</si>
  <si>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</si>
  <si>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</si>
  <si>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</si>
  <si>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</si>
  <si>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</si>
  <si>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</si>
  <si>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</si>
  <si>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</si>
  <si>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</si>
  <si>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</si>
  <si>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</si>
  <si>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</si>
  <si>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</si>
  <si>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</si>
  <si>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</si>
  <si>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</si>
  <si>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</si>
  <si>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</si>
  <si>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</si>
  <si>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</si>
  <si>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</si>
  <si>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</si>
  <si>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</si>
  <si>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</si>
  <si>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</si>
  <si>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</si>
  <si>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</si>
  <si>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</si>
  <si>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</si>
  <si>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</si>
  <si>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</si>
  <si>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</si>
  <si>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</si>
  <si>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</si>
  <si>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</si>
  <si>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</si>
  <si>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</si>
  <si>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</si>
  <si>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</si>
  <si>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</si>
  <si>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</si>
  <si>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</si>
  <si>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</si>
  <si>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</si>
  <si>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</si>
  <si>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</si>
  <si>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</si>
  <si>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</si>
  <si>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</si>
  <si>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</si>
  <si>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</si>
  <si>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</si>
  <si>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</si>
  <si>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</si>
  <si>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</si>
  <si>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</si>
  <si>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</si>
  <si>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</si>
  <si>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</si>
  <si>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</si>
  <si>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</si>
  <si>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</si>
  <si>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</si>
  <si>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</si>
  <si>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</si>
  <si>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</si>
  <si>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</si>
  <si>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</si>
  <si>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</si>
  <si>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</si>
  <si>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</si>
  <si>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</si>
  <si>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</si>
  <si>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</si>
  <si>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</si>
  <si>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</si>
  <si>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</si>
  <si>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</si>
  <si>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</si>
  <si>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</si>
  <si>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</si>
  <si>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</si>
  <si>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</si>
  <si>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</si>
  <si>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</si>
  <si>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</si>
  <si>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</si>
  <si>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</si>
  <si>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</si>
  <si>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</si>
  <si>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</si>
  <si>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</si>
  <si>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</si>
  <si>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</si>
  <si>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</si>
  <si>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</si>
  <si>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</si>
  <si>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</si>
  <si>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</si>
  <si>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</si>
  <si>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</si>
  <si>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</si>
  <si>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</si>
  <si>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</si>
  <si>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</si>
  <si>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</si>
  <si>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</si>
  <si>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</si>
  <si>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</si>
  <si>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</si>
  <si>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</si>
  <si>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</si>
  <si>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</si>
  <si>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</si>
  <si>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</si>
  <si>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</si>
  <si>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</si>
  <si>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</si>
  <si>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</si>
  <si>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</si>
  <si>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</si>
  <si>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</si>
  <si>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</si>
  <si>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</si>
  <si>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</si>
  <si>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</si>
  <si>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</si>
  <si>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</si>
  <si>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</si>
  <si>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</si>
  <si>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</si>
  <si>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</si>
  <si>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</si>
  <si>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</si>
  <si>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</si>
  <si>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</si>
  <si>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</si>
  <si>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</si>
  <si>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</si>
  <si>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</si>
  <si>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</si>
  <si>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</si>
  <si>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</si>
  <si>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</si>
  <si>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</si>
  <si>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</si>
  <si>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</si>
  <si>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</si>
  <si>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</si>
  <si>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</si>
  <si>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</si>
  <si>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</si>
  <si>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</si>
  <si>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</si>
  <si>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</si>
  <si>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</si>
  <si>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</si>
  <si>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</si>
  <si>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</si>
  <si>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</si>
  <si>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</si>
  <si>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</si>
  <si>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</si>
  <si>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</si>
  <si>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</si>
  <si>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</si>
  <si>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</si>
  <si>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</si>
  <si>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</si>
  <si>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</si>
  <si>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</si>
  <si>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</si>
  <si>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</si>
  <si>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</si>
  <si>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</si>
  <si>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</si>
  <si>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</si>
  <si>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</si>
  <si>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</si>
  <si>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</si>
  <si>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</si>
  <si>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</si>
  <si>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</si>
  <si>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</si>
  <si>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</si>
  <si>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</si>
  <si>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</si>
  <si>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</si>
  <si>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</si>
  <si>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</si>
  <si>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</si>
  <si>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</si>
  <si>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</si>
  <si>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</si>
  <si>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</si>
  <si>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</si>
  <si>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</si>
  <si>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</si>
  <si>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</si>
  <si>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</si>
  <si>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</si>
  <si>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</si>
  <si>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</si>
  <si>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</si>
  <si>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</si>
  <si>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</si>
  <si>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</si>
  <si>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</si>
  <si>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</si>
  <si>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</si>
  <si>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</si>
  <si>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</si>
  <si>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</si>
  <si>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</si>
  <si>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</si>
  <si>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</si>
  <si>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</si>
  <si>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</si>
  <si>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</si>
  <si>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</si>
  <si>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</si>
  <si>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</si>
  <si>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</si>
  <si>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</si>
  <si>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</si>
  <si>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</si>
  <si>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</si>
  <si>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</si>
  <si>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</si>
  <si>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</si>
  <si>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</si>
  <si>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</si>
  <si>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</si>
  <si>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</si>
  <si>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</si>
  <si>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</si>
  <si>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</si>
  <si>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</si>
  <si>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</si>
  <si>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</si>
  <si>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</si>
  <si>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</si>
  <si>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</si>
  <si>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</si>
  <si>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</si>
  <si>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</si>
  <si>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</si>
  <si>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</si>
  <si>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</si>
  <si>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</si>
  <si>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</si>
  <si>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</si>
  <si>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</si>
  <si>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</si>
  <si>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</si>
  <si>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</si>
  <si>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</si>
  <si>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</si>
  <si>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</si>
  <si>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</si>
  <si>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</si>
  <si>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</si>
  <si>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</si>
  <si>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</si>
  <si>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</si>
  <si>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</si>
  <si>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</si>
  <si>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</si>
  <si>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</si>
  <si>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</si>
  <si>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</si>
  <si>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</si>
  <si>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</si>
  <si>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</si>
  <si>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</si>
  <si>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</si>
  <si>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</si>
  <si>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</si>
  <si>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</si>
  <si>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</si>
  <si>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</si>
  <si>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</si>
  <si>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</si>
  <si>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</si>
  <si>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</si>
  <si>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</si>
  <si>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</si>
  <si>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</si>
  <si>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</si>
  <si>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</si>
  <si>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</si>
  <si>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</si>
  <si>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</si>
  <si>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</si>
  <si>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</si>
  <si>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</si>
  <si>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</si>
  <si>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</si>
  <si>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</si>
  <si>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</si>
  <si>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</si>
  <si>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</si>
  <si>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</si>
  <si>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</si>
  <si>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</si>
  <si>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</si>
  <si>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</si>
  <si>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</si>
  <si>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</si>
  <si>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</si>
  <si>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</si>
  <si>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</si>
  <si>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</si>
  <si>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</si>
  <si>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</si>
  <si>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</si>
  <si>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</si>
  <si>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</si>
  <si>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</si>
  <si>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</si>
  <si>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</si>
  <si>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</si>
  <si>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</si>
  <si>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</si>
  <si>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</si>
  <si>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</si>
  <si>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</si>
  <si>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</si>
  <si>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</si>
  <si>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</si>
  <si>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</si>
  <si>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</si>
  <si>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</si>
  <si>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</si>
  <si>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</si>
  <si>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</si>
  <si>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</si>
  <si>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</si>
  <si>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</si>
  <si>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</si>
  <si>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</si>
  <si>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</si>
  <si>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</si>
  <si>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</si>
  <si>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</si>
  <si>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</si>
  <si>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</si>
  <si>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</si>
  <si>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</si>
  <si>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</si>
  <si>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</si>
  <si>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</si>
  <si>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</si>
  <si>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</si>
  <si>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</si>
  <si>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</si>
  <si>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</si>
  <si>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</si>
  <si>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</si>
  <si>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</si>
  <si>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</si>
  <si>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</si>
  <si>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</si>
  <si>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</si>
  <si>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</si>
  <si>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</si>
  <si>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</si>
  <si>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医療法人社団行陵会京都近衛リハビリテーション病院</t>
    <phoneticPr fontId="3"/>
  </si>
  <si>
    <t>〒606-8315 京都市左京区吉田近衛町２６番地</t>
    <phoneticPr fontId="3"/>
  </si>
  <si>
    <t>〇</t>
  </si>
  <si>
    <t>2018年7月</t>
  </si>
  <si>
    <t>医療法人</t>
  </si>
  <si>
    <t>リハビリテーション科</t>
  </si>
  <si>
    <t>回復期ﾘﾊﾋﾞﾘﾃｰｼｮﾝ病棟入院料６</t>
  </si>
  <si>
    <t>ＤＰＣ病院ではない</t>
  </si>
  <si>
    <t>有</t>
  </si>
  <si>
    <t>-</t>
    <phoneticPr fontId="3"/>
  </si>
  <si>
    <t>A病棟</t>
  </si>
  <si>
    <t>回復期機能</t>
  </si>
  <si>
    <t>2018年8月</t>
  </si>
  <si>
    <t>B病棟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</si>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</sst>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t="s">
        <v>1039</v>
      </c>
      <c r="M47" s="29" t="s">
        <v>1039</v>
      </c>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1049</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1051</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1051</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26</v>
      </c>
      <c r="K99" s="237" t="str">
        <f>IF(OR(COUNTIF(L99:M99,"未確認")&gt;0,COUNTIF(L99:M99,"~*")&gt;0),"※","")</f>
        <v/>
      </c>
      <c r="L99" s="258">
        <v>26</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26</v>
      </c>
      <c r="K101" s="237" t="str">
        <f>IF(OR(COUNTIF(L101:M101,"未確認")&gt;0,COUNTIF(L101:M101,"~*")&gt;0),"※","")</f>
        <v/>
      </c>
      <c r="L101" s="258">
        <v>26</v>
      </c>
      <c r="M101" s="258">
        <v>0</v>
      </c>
    </row>
    <row r="102" spans="1:22" s="83" customFormat="1" ht="34.5" customHeight="1">
      <c r="A102" s="244" t="s">
        <v>610</v>
      </c>
      <c r="B102" s="84"/>
      <c r="C102" s="377"/>
      <c r="D102" s="379"/>
      <c r="E102" s="317" t="s">
        <v>612</v>
      </c>
      <c r="F102" s="318"/>
      <c r="G102" s="318"/>
      <c r="H102" s="319"/>
      <c r="I102" s="420"/>
      <c r="J102" s="256">
        <f t="shared" si="0"/>
        <v>41</v>
      </c>
      <c r="K102" s="237" t="str">
        <f t="shared" ref="K102:K111" si="1">IF(OR(COUNTIF(L101:M101,"未確認")&gt;0,COUNTIF(L101:M101,"~*")&gt;0),"※","")</f>
        <v/>
      </c>
      <c r="L102" s="258">
        <v>41</v>
      </c>
      <c r="M102" s="258">
        <v>0</v>
      </c>
    </row>
    <row r="103" spans="1:22" s="83" customFormat="1" ht="34.5" customHeight="1">
      <c r="A103" s="244" t="s">
        <v>613</v>
      </c>
      <c r="B103" s="84"/>
      <c r="C103" s="334" t="s">
        <v>46</v>
      </c>
      <c r="D103" s="336"/>
      <c r="E103" s="334" t="s">
        <v>42</v>
      </c>
      <c r="F103" s="335"/>
      <c r="G103" s="335"/>
      <c r="H103" s="336"/>
      <c r="I103" s="420"/>
      <c r="J103" s="256">
        <f t="shared" si="0"/>
        <v>32</v>
      </c>
      <c r="K103" s="237" t="str">
        <f t="shared" si="1"/>
        <v/>
      </c>
      <c r="L103" s="258">
        <v>0</v>
      </c>
      <c r="M103" s="258">
        <v>32</v>
      </c>
    </row>
    <row r="104" spans="1:22" s="83" customFormat="1" ht="34.5" customHeight="1">
      <c r="A104" s="244" t="s">
        <v>614</v>
      </c>
      <c r="B104" s="84"/>
      <c r="C104" s="396"/>
      <c r="D104" s="397"/>
      <c r="E104" s="429"/>
      <c r="F104" s="430"/>
      <c r="G104" s="320" t="s">
        <v>47</v>
      </c>
      <c r="H104" s="322"/>
      <c r="I104" s="420"/>
      <c r="J104" s="256">
        <f t="shared" si="0"/>
        <v>32</v>
      </c>
      <c r="K104" s="237" t="str">
        <f t="shared" si="1"/>
        <v/>
      </c>
      <c r="L104" s="258">
        <v>0</v>
      </c>
      <c r="M104" s="258">
        <v>32</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32</v>
      </c>
      <c r="K106" s="237" t="str">
        <f t="shared" si="1"/>
        <v/>
      </c>
      <c r="L106" s="258">
        <v>0</v>
      </c>
      <c r="M106" s="258">
        <v>32</v>
      </c>
    </row>
    <row r="107" spans="1:22" s="83" customFormat="1" ht="34.5" customHeight="1">
      <c r="A107" s="244" t="s">
        <v>614</v>
      </c>
      <c r="B107" s="84"/>
      <c r="C107" s="396"/>
      <c r="D107" s="397"/>
      <c r="E107" s="429"/>
      <c r="F107" s="430"/>
      <c r="G107" s="320" t="s">
        <v>47</v>
      </c>
      <c r="H107" s="322"/>
      <c r="I107" s="420"/>
      <c r="J107" s="256">
        <f t="shared" si="0"/>
        <v>32</v>
      </c>
      <c r="K107" s="237" t="str">
        <f t="shared" si="1"/>
        <v/>
      </c>
      <c r="L107" s="258">
        <v>0</v>
      </c>
      <c r="M107" s="258">
        <v>32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62</v>
      </c>
      <c r="K109" s="237" t="str">
        <f t="shared" si="1"/>
        <v/>
      </c>
      <c r="L109" s="258">
        <v>0</v>
      </c>
      <c r="M109" s="258">
        <v>62</v>
      </c>
    </row>
    <row r="110" spans="1:22" s="83" customFormat="1" ht="34.5" customHeight="1">
      <c r="A110" s="244" t="s">
        <v>614</v>
      </c>
      <c r="B110" s="84"/>
      <c r="C110" s="396"/>
      <c r="D110" s="397"/>
      <c r="E110" s="433"/>
      <c r="F110" s="434"/>
      <c r="G110" s="317" t="s">
        <v>47</v>
      </c>
      <c r="H110" s="319"/>
      <c r="I110" s="420"/>
      <c r="J110" s="256">
        <f t="shared" si="0"/>
        <v>62</v>
      </c>
      <c r="K110" s="237" t="str">
        <f t="shared" si="1"/>
        <v/>
      </c>
      <c r="L110" s="258">
        <v>0</v>
      </c>
      <c r="M110" s="258">
        <v>62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row>
    <row r="132" spans="1:22" s="83" customFormat="1" ht="34.5" customHeight="1">
      <c r="A132" s="244" t="s">
        <v>621</v>
      </c>
      <c r="B132" s="84"/>
      <c r="C132" s="295"/>
      <c r="D132" s="297"/>
      <c r="E132" s="320" t="s">
        <v>58</v>
      </c>
      <c r="F132" s="321"/>
      <c r="G132" s="321"/>
      <c r="H132" s="322"/>
      <c r="I132" s="389"/>
      <c r="J132" s="101"/>
      <c r="K132" s="102"/>
      <c r="L132" s="82">
        <v>26</v>
      </c>
      <c r="M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75</v>
      </c>
      <c r="K199" s="264" t="str">
        <f t="shared" si="5"/>
        <v/>
      </c>
      <c r="L199" s="117">
        <v>34</v>
      </c>
      <c r="M199" s="117">
        <v>41</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32</v>
      </c>
      <c r="K269" s="81" t="str">
        <f t="shared" si="8"/>
        <v/>
      </c>
      <c r="L269" s="147">
        <v>15</v>
      </c>
      <c r="M269" s="147">
        <v>17</v>
      </c>
    </row>
    <row r="270" spans="1:22" s="83" customFormat="1" ht="34.5" customHeight="1">
      <c r="A270" s="249" t="s">
        <v>725</v>
      </c>
      <c r="B270" s="120"/>
      <c r="C270" s="371"/>
      <c r="D270" s="371"/>
      <c r="E270" s="371"/>
      <c r="F270" s="371"/>
      <c r="G270" s="371" t="s">
        <v>148</v>
      </c>
      <c r="H270" s="371"/>
      <c r="I270" s="404"/>
      <c r="J270" s="266">
        <f t="shared" si="9"/>
        <v>0.4</v>
      </c>
      <c r="K270" s="81" t="str">
        <f t="shared" si="8"/>
        <v/>
      </c>
      <c r="L270" s="148">
        <v>0.4</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7</v>
      </c>
      <c r="M273" s="147">
        <v>6</v>
      </c>
    </row>
    <row r="274" spans="1:13" s="83" customFormat="1" ht="34.5" customHeight="1">
      <c r="A274" s="249" t="s">
        <v>727</v>
      </c>
      <c r="B274" s="120"/>
      <c r="C274" s="372"/>
      <c r="D274" s="372"/>
      <c r="E274" s="372"/>
      <c r="F274" s="372"/>
      <c r="G274" s="371" t="s">
        <v>148</v>
      </c>
      <c r="H274" s="371"/>
      <c r="I274" s="404"/>
      <c r="J274" s="266">
        <f t="shared" si="9"/>
        <v>2.2999999999999998</v>
      </c>
      <c r="K274" s="81" t="str">
        <f t="shared" si="8"/>
        <v/>
      </c>
      <c r="L274" s="148">
        <v>1.3</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3</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2</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99</v>
      </c>
      <c r="K392" s="81" t="str">
        <f t="shared" ref="K392:K397" si="12">IF(OR(COUNTIF(L392:M392,"未確認")&gt;0,COUNTIF(L392:M392,"~*")&gt;0),"※","")</f>
        <v/>
      </c>
      <c r="L392" s="147">
        <v>48</v>
      </c>
      <c r="M392" s="147">
        <v>51</v>
      </c>
    </row>
    <row r="393" spans="1:22" s="83" customFormat="1" ht="34.5" customHeight="1">
      <c r="A393" s="249" t="s">
        <v>773</v>
      </c>
      <c r="B393" s="84"/>
      <c r="C393" s="370"/>
      <c r="D393" s="380"/>
      <c r="E393" s="320" t="s">
        <v>224</v>
      </c>
      <c r="F393" s="321"/>
      <c r="G393" s="321"/>
      <c r="H393" s="322"/>
      <c r="I393" s="343"/>
      <c r="J393" s="140">
        <f t="shared" si="11"/>
        <v>99</v>
      </c>
      <c r="K393" s="81" t="str">
        <f t="shared" si="12"/>
        <v/>
      </c>
      <c r="L393" s="147">
        <v>48</v>
      </c>
      <c r="M393" s="147">
        <v>51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4311</v>
      </c>
      <c r="K396" s="81" t="str">
        <f t="shared" si="12"/>
        <v/>
      </c>
      <c r="L396" s="147">
        <v>2050</v>
      </c>
      <c r="M396" s="147">
        <v>2261</v>
      </c>
    </row>
    <row r="397" spans="1:22" s="83" customFormat="1" ht="34.5" customHeight="1">
      <c r="A397" s="250" t="s">
        <v>777</v>
      </c>
      <c r="B397" s="119"/>
      <c r="C397" s="370"/>
      <c r="D397" s="320" t="s">
        <v>228</v>
      </c>
      <c r="E397" s="321"/>
      <c r="F397" s="321"/>
      <c r="G397" s="321"/>
      <c r="H397" s="322"/>
      <c r="I397" s="344"/>
      <c r="J397" s="140">
        <f t="shared" si="11"/>
        <v>45</v>
      </c>
      <c r="K397" s="81" t="str">
        <f t="shared" si="12"/>
        <v/>
      </c>
      <c r="L397" s="147">
        <v>24</v>
      </c>
      <c r="M397" s="147">
        <v>21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99</v>
      </c>
      <c r="K405" s="81" t="str">
        <f t="shared" ref="K405:K422" si="14">IF(OR(COUNTIF(L405:M405,"未確認")&gt;0,COUNTIF(L405:M405,"~*")&gt;0),"※","")</f>
        <v/>
      </c>
      <c r="L405" s="147">
        <v>48</v>
      </c>
      <c r="M405" s="147">
        <v>51</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99</v>
      </c>
      <c r="K408" s="81" t="str">
        <f t="shared" si="14"/>
        <v/>
      </c>
      <c r="L408" s="147">
        <v>48</v>
      </c>
      <c r="M408" s="147">
        <v>51</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45</v>
      </c>
      <c r="K413" s="81" t="str">
        <f t="shared" si="14"/>
        <v/>
      </c>
      <c r="L413" s="147">
        <v>24</v>
      </c>
      <c r="M413" s="147">
        <v>21</v>
      </c>
    </row>
    <row r="414" spans="1:22" s="83" customFormat="1" ht="34.5" customHeight="1">
      <c r="A414" s="251" t="s">
        <v>787</v>
      </c>
      <c r="B414" s="119"/>
      <c r="C414" s="369"/>
      <c r="D414" s="375" t="s">
        <v>240</v>
      </c>
      <c r="E414" s="377" t="s">
        <v>241</v>
      </c>
      <c r="F414" s="378"/>
      <c r="G414" s="378"/>
      <c r="H414" s="379"/>
      <c r="I414" s="361"/>
      <c r="J414" s="140">
        <f t="shared" si="13"/>
        <v>3</v>
      </c>
      <c r="K414" s="81" t="str">
        <f t="shared" si="14"/>
        <v/>
      </c>
      <c r="L414" s="147">
        <v>0</v>
      </c>
      <c r="M414" s="147">
        <v>3</v>
      </c>
    </row>
    <row r="415" spans="1:22" s="83" customFormat="1" ht="34.5" customHeight="1">
      <c r="A415" s="251" t="s">
        <v>788</v>
      </c>
      <c r="B415" s="119"/>
      <c r="C415" s="369"/>
      <c r="D415" s="369"/>
      <c r="E415" s="320" t="s">
        <v>242</v>
      </c>
      <c r="F415" s="321"/>
      <c r="G415" s="321"/>
      <c r="H415" s="322"/>
      <c r="I415" s="361"/>
      <c r="J415" s="140">
        <f t="shared" si="13"/>
        <v>35</v>
      </c>
      <c r="K415" s="81" t="str">
        <f t="shared" si="14"/>
        <v/>
      </c>
      <c r="L415" s="147">
        <v>17</v>
      </c>
      <c r="M415" s="147">
        <v>18</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5</v>
      </c>
      <c r="M416" s="147">
        <v>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42</v>
      </c>
      <c r="K430" s="193" t="str">
        <f>IF(OR(COUNTIF(L430:M430,"未確認")&gt;0,COUNTIF(L430:M430,"~*")&gt;0),"※","")</f>
        <v/>
      </c>
      <c r="L430" s="147">
        <v>24</v>
      </c>
      <c r="M430" s="147">
        <v>18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42</v>
      </c>
      <c r="K434" s="193" t="str">
        <f>IF(OR(COUNTIF(L434:M434,"未確認")&gt;0,COUNTIF(L434:M434,"~*")&gt;0),"※","")</f>
        <v/>
      </c>
      <c r="L434" s="147">
        <v>24</v>
      </c>
      <c r="M434" s="147">
        <v>18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72</v>
      </c>
      <c r="K646" s="201" t="str">
        <f t="shared" ref="K646:K660" si="33">IF(OR(COUNTIF(L646:M646,"未確認")&gt;0,COUNTIF(L646:M646,"*")&gt;0),"※","")</f>
        <v/>
      </c>
      <c r="L646" s="117">
        <v>34</v>
      </c>
      <c r="M646" s="117">
        <v>38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43</v>
      </c>
      <c r="K648" s="201" t="str">
        <f t="shared" si="33"/>
        <v/>
      </c>
      <c r="L648" s="117">
        <v>18</v>
      </c>
      <c r="M648" s="117">
        <v>25</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
      </c>
      <c r="L650" s="117">
        <v>13</v>
      </c>
      <c r="M650" s="117">
        <v>16</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75</v>
      </c>
      <c r="K659" s="201" t="str">
        <f t="shared" si="33"/>
        <v/>
      </c>
      <c r="L659" s="117">
        <v>34</v>
      </c>
      <c r="M659" s="117">
        <v>41</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v>100</v>
      </c>
      <c r="M668" s="225">
        <v>96</v>
      </c>
    </row>
    <row r="669" spans="1:22" s="83" customFormat="1" ht="56.15" customHeight="1">
      <c r="A669" s="251" t="s">
        <v>952</v>
      </c>
      <c r="B669" s="84"/>
      <c r="C669" s="317" t="s">
        <v>483</v>
      </c>
      <c r="D669" s="318"/>
      <c r="E669" s="318"/>
      <c r="F669" s="318"/>
      <c r="G669" s="318"/>
      <c r="H669" s="319"/>
      <c r="I669" s="138" t="s">
        <v>484</v>
      </c>
      <c r="J669" s="223"/>
      <c r="K669" s="224"/>
      <c r="L669" s="300">
        <v>8.1</v>
      </c>
      <c r="M669" s="300">
        <v>8.1</v>
      </c>
    </row>
    <row r="670" spans="1:22" s="83" customFormat="1" ht="60" customHeight="1">
      <c r="A670" s="251" t="s">
        <v>953</v>
      </c>
      <c r="B670" s="84"/>
      <c r="C670" s="323" t="s">
        <v>485</v>
      </c>
      <c r="D670" s="324"/>
      <c r="E670" s="324"/>
      <c r="F670" s="324"/>
      <c r="G670" s="324"/>
      <c r="H670" s="325"/>
      <c r="I670" s="326" t="s">
        <v>1030</v>
      </c>
      <c r="J670" s="223"/>
      <c r="K670" s="224"/>
      <c r="L670" s="301">
        <v>24</v>
      </c>
      <c r="M670" s="301">
        <v>21</v>
      </c>
    </row>
    <row r="671" spans="1:22" s="83" customFormat="1" ht="35.15" customHeight="1">
      <c r="A671" s="251" t="s">
        <v>954</v>
      </c>
      <c r="B671" s="84"/>
      <c r="C671" s="227"/>
      <c r="D671" s="228"/>
      <c r="E671" s="323" t="s">
        <v>487</v>
      </c>
      <c r="F671" s="324"/>
      <c r="G671" s="324"/>
      <c r="H671" s="325"/>
      <c r="I671" s="327"/>
      <c r="J671" s="223"/>
      <c r="K671" s="224"/>
      <c r="L671" s="301" t="s">
        <v>540</v>
      </c>
      <c r="M671" s="301" t="s">
        <v>540</v>
      </c>
    </row>
    <row r="672" spans="1:22" s="83" customFormat="1" ht="25.75" customHeight="1">
      <c r="A672" s="251" t="s">
        <v>955</v>
      </c>
      <c r="B672" s="84"/>
      <c r="C672" s="229"/>
      <c r="D672" s="286"/>
      <c r="E672" s="329"/>
      <c r="F672" s="330"/>
      <c r="G672" s="331" t="s">
        <v>1003</v>
      </c>
      <c r="H672" s="332"/>
      <c r="I672" s="328"/>
      <c r="J672" s="223"/>
      <c r="K672" s="224"/>
      <c r="L672" s="301" t="s">
        <v>540</v>
      </c>
      <c r="M672" s="301" t="s">
        <v>540</v>
      </c>
    </row>
    <row r="673" spans="1:22" s="115" customFormat="1" ht="80.150000000000006" customHeight="1">
      <c r="A673" s="251" t="s">
        <v>956</v>
      </c>
      <c r="B673" s="84"/>
      <c r="C673" s="323" t="s">
        <v>1027</v>
      </c>
      <c r="D673" s="324"/>
      <c r="E673" s="324"/>
      <c r="F673" s="324"/>
      <c r="G673" s="324"/>
      <c r="H673" s="325"/>
      <c r="I673" s="326" t="s">
        <v>1031</v>
      </c>
      <c r="J673" s="223"/>
      <c r="K673" s="224"/>
      <c r="L673" s="301">
        <v>18</v>
      </c>
      <c r="M673" s="301">
        <v>19</v>
      </c>
    </row>
    <row r="674" spans="1:22" s="115" customFormat="1" ht="34.5" customHeight="1">
      <c r="A674" s="251" t="s">
        <v>957</v>
      </c>
      <c r="B674" s="84"/>
      <c r="C674" s="289"/>
      <c r="D674" s="291"/>
      <c r="E674" s="317" t="s">
        <v>1004</v>
      </c>
      <c r="F674" s="318"/>
      <c r="G674" s="318"/>
      <c r="H674" s="319"/>
      <c r="I674" s="333"/>
      <c r="J674" s="223"/>
      <c r="K674" s="224"/>
      <c r="L674" s="301">
        <v>14</v>
      </c>
      <c r="M674" s="301">
        <v>17</v>
      </c>
    </row>
    <row r="675" spans="1:22" s="83" customFormat="1" ht="56.15" customHeight="1">
      <c r="A675" s="251" t="s">
        <v>958</v>
      </c>
      <c r="B675" s="84"/>
      <c r="C675" s="317" t="s">
        <v>1005</v>
      </c>
      <c r="D675" s="318"/>
      <c r="E675" s="318"/>
      <c r="F675" s="318"/>
      <c r="G675" s="318"/>
      <c r="H675" s="319"/>
      <c r="I675" s="138" t="s">
        <v>492</v>
      </c>
      <c r="J675" s="223"/>
      <c r="K675" s="224"/>
      <c r="L675" s="302">
        <v>45.7</v>
      </c>
      <c r="M675" s="302">
        <v>50.8</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2019-12-23T01:09:17Z</dcterms:modified>
</cp:coreProperties>
</file>