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97B9CB0-DCD4-4847-9DCD-8573F90DBD04}"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<sst xmlns="http://schemas.openxmlformats.org/spreadsheetml/2006/main" count="3083" uniqueCount="1049">
  <si>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</si>
  <si>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</si>
  <si>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</si>
  <si>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</si>
  <si>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</si>
  <si>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</si>
  <si>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</si>
  <si>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</si>
  <si>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</si>
  <si>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</si>
  <si>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</si>
  <si>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</si>
  <si>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</si>
  <si>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</si>
  <si>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</si>
  <si>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</si>
  <si>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</si>
  <si>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</si>
  <si>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</si>
  <si>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</si>
  <si>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</si>
  <si>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</si>
  <si>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</si>
  <si>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</si>
  <si>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</si>
  <si>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</si>
  <si>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</si>
  <si>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</si>
  <si>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</si>
  <si>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</si>
  <si>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</si>
  <si>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</si>
  <si>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</si>
  <si>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</si>
  <si>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</si>
  <si>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</si>
  <si>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</si>
  <si>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</si>
  <si>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</si>
  <si>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</si>
  <si>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</si>
  <si>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</si>
  <si>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</si>
  <si>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</si>
  <si>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</si>
  <si>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</si>
  <si>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</si>
  <si>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</si>
  <si>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</si>
  <si>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</si>
  <si>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</si>
  <si>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</si>
  <si>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</si>
  <si>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</si>
  <si>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</si>
  <si>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</si>
  <si>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</si>
  <si>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</si>
  <si>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</si>
  <si>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</si>
  <si>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</si>
  <si>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</si>
  <si>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</si>
  <si>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</si>
  <si>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</si>
  <si>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</si>
  <si>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</si>
  <si>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</si>
  <si>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</si>
  <si>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</si>
  <si>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</si>
  <si>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</si>
  <si>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</si>
  <si>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</si>
  <si>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</si>
  <si>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</si>
  <si>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</si>
  <si>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</si>
  <si>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</si>
  <si>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</si>
  <si>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</si>
  <si>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</si>
  <si>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</si>
  <si>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</si>
  <si>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</si>
  <si>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</si>
  <si>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</si>
  <si>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</si>
  <si>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</si>
  <si>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</si>
  <si>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</si>
  <si>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</si>
  <si>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</si>
  <si>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</si>
  <si>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</si>
  <si>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</si>
  <si>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</si>
  <si>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</si>
  <si>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</si>
  <si>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</si>
  <si>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</si>
  <si>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</si>
  <si>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</si>
  <si>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</si>
  <si>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</si>
  <si>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</si>
  <si>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</si>
  <si>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</si>
  <si>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</si>
  <si>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</si>
  <si>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</si>
  <si>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</si>
  <si>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</si>
  <si>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</si>
  <si>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</si>
  <si>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</si>
  <si>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</si>
  <si>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</si>
  <si>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</si>
  <si>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</si>
  <si>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</si>
  <si>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</si>
  <si>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</si>
  <si>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</si>
  <si>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</si>
  <si>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</si>
  <si>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</si>
  <si>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</si>
  <si>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</si>
  <si>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</si>
  <si>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</si>
  <si>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</si>
  <si>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</si>
  <si>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</si>
  <si>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</si>
  <si>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</si>
  <si>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</si>
  <si>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</si>
  <si>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</si>
  <si>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</si>
  <si>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</si>
  <si>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</si>
  <si>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</si>
  <si>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</si>
  <si>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</si>
  <si>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</si>
  <si>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</si>
  <si>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</si>
  <si>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</si>
  <si>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</si>
  <si>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</si>
  <si>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</si>
  <si>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</si>
  <si>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</si>
  <si>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</si>
  <si>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</si>
  <si>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</si>
  <si>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</si>
  <si>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</si>
  <si>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</si>
  <si>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</si>
  <si>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</si>
  <si>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</si>
  <si>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</si>
  <si>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</si>
  <si>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</si>
  <si>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</si>
  <si>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</si>
  <si>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</si>
  <si>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</si>
  <si>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</si>
  <si>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</si>
  <si>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</si>
  <si>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</si>
  <si>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</si>
  <si>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</si>
  <si>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</si>
  <si>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</si>
  <si>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</si>
  <si>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</si>
  <si>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</si>
  <si>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</si>
  <si>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</si>
  <si>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</si>
  <si>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</si>
  <si>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</si>
  <si>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</si>
  <si>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</si>
  <si>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</si>
  <si>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</si>
  <si>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</si>
  <si>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</si>
  <si>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</si>
  <si>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</si>
  <si>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</si>
  <si>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</si>
  <si>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</si>
  <si>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</si>
  <si>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</si>
  <si>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</si>
  <si>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</si>
  <si>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</si>
  <si>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</si>
  <si>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</si>
  <si>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</si>
  <si>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</si>
  <si>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</si>
  <si>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</si>
  <si>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</si>
  <si>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</si>
  <si>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</si>
  <si>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</si>
  <si>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</si>
  <si>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</si>
  <si>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</si>
  <si>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</si>
  <si>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</si>
  <si>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</si>
  <si>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</si>
  <si>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</si>
  <si>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</si>
  <si>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</si>
  <si>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</si>
  <si>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</si>
  <si>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</si>
  <si>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</si>
  <si>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</si>
  <si>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</si>
  <si>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</si>
  <si>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</si>
  <si>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</si>
  <si>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</si>
  <si>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</si>
  <si>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</si>
  <si>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</si>
  <si>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</si>
  <si>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</si>
  <si>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</si>
  <si>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</si>
  <si>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</si>
  <si>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</si>
  <si>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</si>
  <si>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</si>
  <si>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</si>
  <si>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</si>
  <si>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</si>
  <si>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</si>
  <si>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</si>
  <si>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</si>
  <si>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</si>
  <si>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</si>
  <si>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</si>
  <si>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</si>
  <si>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</si>
  <si>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</si>
  <si>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</si>
  <si>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</si>
  <si>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</si>
  <si>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</si>
  <si>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</si>
  <si>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</si>
  <si>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</si>
  <si>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</si>
  <si>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</si>
  <si>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</si>
  <si>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</si>
  <si>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</si>
  <si>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</si>
  <si>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</si>
  <si>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</si>
  <si>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</si>
  <si>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</si>
  <si>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</si>
  <si>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</si>
  <si>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</si>
  <si>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</si>
  <si>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</si>
  <si>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</si>
  <si>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</si>
  <si>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</si>
  <si>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</si>
  <si>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</si>
  <si>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</si>
  <si>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</si>
  <si>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</si>
  <si>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</si>
  <si>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</si>
  <si>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</si>
  <si>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</si>
  <si>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</si>
  <si>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</si>
  <si>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</si>
  <si>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</si>
  <si>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</si>
  <si>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</si>
  <si>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</si>
  <si>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</si>
  <si>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</si>
  <si>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</si>
  <si>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</si>
  <si>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</si>
  <si>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</si>
  <si>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</si>
  <si>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</si>
  <si>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</si>
  <si>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</si>
  <si>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</si>
  <si>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</si>
  <si>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</si>
  <si>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</si>
  <si>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</si>
  <si>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</si>
  <si>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</si>
  <si>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</si>
  <si>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</si>
  <si>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</si>
  <si>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</si>
  <si>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</si>
  <si>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</si>
  <si>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</si>
  <si>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</si>
  <si>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</si>
  <si>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</si>
  <si>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</si>
  <si>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</si>
  <si>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</si>
  <si>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</si>
  <si>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</si>
  <si>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</si>
  <si>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</si>
  <si>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</si>
  <si>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</si>
  <si>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</si>
  <si>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</si>
  <si>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</si>
  <si>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</si>
  <si>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</si>
  <si>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</si>
  <si>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</si>
  <si>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</si>
  <si>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</si>
  <si>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</si>
  <si>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</si>
  <si>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</si>
  <si>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</si>
  <si>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</si>
  <si>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</si>
  <si>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</si>
  <si>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</si>
  <si>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</si>
  <si>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</si>
  <si>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</si>
  <si>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</si>
  <si>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</si>
  <si>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</si>
  <si>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</si>
  <si>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</si>
  <si>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</si>
  <si>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</si>
  <si>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</si>
  <si>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</si>
  <si>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</si>
  <si>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</si>
  <si>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</si>
  <si>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</si>
  <si>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</si>
  <si>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</si>
  <si>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</si>
  <si>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</si>
  <si>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</si>
  <si>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</si>
  <si>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</si>
  <si>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</si>
  <si>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</si>
  <si>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</si>
  <si>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</si>
  <si>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</si>
  <si>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</si>
  <si>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</si>
  <si>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</si>
  <si>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</si>
  <si>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</si>
  <si>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</si>
  <si>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</si>
  <si>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</si>
  <si>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</si>
  <si>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</si>
  <si>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</si>
  <si>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</si>
  <si>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</si>
  <si>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</si>
  <si>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</si>
  <si>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</si>
  <si>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</si>
  <si>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</si>
  <si>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</si>
  <si>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</si>
  <si>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</si>
  <si>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</si>
  <si>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</si>
  <si>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</si>
  <si>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</si>
  <si>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</si>
  <si>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</si>
  <si>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</si>
  <si>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</si>
  <si>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</si>
  <si>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</si>
  <si>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</si>
  <si>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</si>
  <si>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</si>
  <si>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</si>
  <si>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</si>
  <si>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</si>
  <si>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</si>
  <si>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</si>
  <si>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</si>
  <si>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</si>
  <si>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</si>
  <si>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</si>
  <si>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</si>
  <si>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</si>
  <si>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</si>
  <si>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</si>
  <si>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</si>
  <si>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</si>
  <si>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</si>
  <si>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</si>
  <si>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</si>
  <si>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</si>
  <si>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</si>
  <si>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</si>
  <si>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</si>
  <si>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</si>
  <si>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</si>
  <si>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</si>
  <si>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</si>
  <si>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</si>
  <si>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</si>
  <si>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</si>
  <si>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</si>
  <si>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</si>
  <si>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</si>
  <si>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</si>
  <si>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</si>
  <si>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</si>
  <si>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</si>
  <si>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</si>
  <si>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</si>
  <si>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</si>
  <si>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</si>
  <si>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</si>
  <si>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</si>
  <si>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</si>
  <si>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</si>
  <si>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</si>
  <si>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</si>
  <si>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</si>
  <si>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</si>
  <si>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</si>
  <si>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</si>
  <si>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</si>
  <si>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</si>
  <si>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</si>
  <si>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</si>
  <si>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</si>
  <si>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</si>
  <si>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</si>
  <si>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</si>
  <si>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</si>
  <si>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</si>
  <si>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</si>
  <si>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</si>
  <si>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</si>
  <si>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</si>
  <si>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</si>
  <si>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</si>
  <si>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</si>
  <si>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</si>
  <si>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</si>
  <si>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</si>
  <si>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</si>
  <si>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</si>
  <si>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</si>
  <si>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</si>
  <si>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</si>
  <si>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</si>
  <si>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</si>
  <si>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</si>
  <si>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</si>
  <si>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</si>
  <si>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</si>
  <si>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</si>
  <si>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</si>
  <si>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</si>
  <si>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</si>
  <si>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</si>
  <si>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</si>
  <si>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</si>
  <si>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</si>
  <si>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</si>
  <si>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</si>
  <si>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</si>
  <si>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</si>
  <si>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</si>
  <si>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</si>
  <si>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</si>
  <si>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</si>
  <si>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</si>
  <si>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</si>
  <si>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</si>
  <si>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</si>
  <si>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</si>
  <si>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</si>
  <si>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</si>
  <si>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</si>
  <si>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</si>
  <si>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</si>
  <si>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</si>
  <si>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</si>
  <si>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</si>
  <si>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</si>
  <si>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</si>
  <si>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</si>
  <si>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</si>
  <si>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</si>
  <si>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</si>
  <si>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</si>
  <si>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</si>
  <si>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</si>
  <si>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</si>
  <si>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</si>
  <si>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</si>
  <si>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</si>
  <si>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</si>
  <si>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</si>
  <si>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</si>
  <si>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</si>
  <si>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</si>
  <si>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</si>
  <si>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</si>
  <si>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</si>
  <si>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</si>
  <si>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</si>
  <si>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</si>
  <si>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</si>
  <si>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</si>
  <si>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</si>
  <si>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</si>
  <si>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</si>
  <si>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</si>
  <si>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</si>
  <si>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</si>
  <si>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</si>
  <si>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</si>
  <si>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</si>
  <si>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</si>
  <si>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</si>
  <si>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</si>
  <si>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</si>
  <si>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</si>
  <si>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</si>
  <si>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</si>
  <si>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</si>
  <si>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</si>
  <si>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</si>
  <si>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</si>
  <si>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</si>
  <si>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</si>
  <si>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</si>
  <si>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</si>
  <si>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</si>
  <si>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</si>
  <si>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</si>
  <si>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</si>
  <si>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</si>
  <si>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</si>
  <si>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</si>
  <si>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</si>
  <si>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</si>
  <si>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</si>
  <si>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</si>
  <si>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</si>
  <si>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</si>
  <si>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</si>
  <si>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</si>
  <si>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</si>
  <si>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</si>
  <si>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</si>
  <si>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</si>
  <si>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</si>
  <si>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</si>
  <si>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</si>
  <si>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</si>
  <si>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</si>
  <si>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</si>
  <si>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</si>
  <si>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</si>
  <si>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</si>
  <si>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</si>
  <si>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</si>
  <si>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</si>
  <si>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</si>
  <si>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</si>
  <si>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</si>
  <si>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</si>
  <si>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</si>
  <si>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</si>
  <si>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</si>
  <si>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</si>
  <si>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</si>
  <si>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</si>
  <si>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</si>
  <si>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</si>
  <si>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</si>
  <si>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</si>
  <si>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</si>
  <si>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</si>
  <si>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</si>
  <si>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</si>
  <si>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</si>
  <si>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</si>
  <si>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</si>
  <si>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</si>
  <si>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</si>
  <si>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</si>
  <si>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</si>
  <si>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</si>
  <si>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</si>
  <si>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</si>
  <si>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</si>
  <si>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</si>
  <si>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</si>
  <si>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</si>
  <si>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</si>
  <si>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</si>
  <si>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</si>
  <si>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</si>
  <si>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</si>
  <si>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</si>
  <si>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</si>
  <si>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</si>
  <si>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</si>
  <si>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</si>
  <si>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</si>
  <si>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</si>
  <si>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</si>
  <si>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</si>
  <si>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</si>
  <si>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</si>
  <si>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</si>
  <si>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</si>
  <si>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</si>
  <si>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</si>
  <si>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</si>
  <si>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</si>
  <si>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</si>
  <si>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</si>
  <si>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</si>
  <si>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</si>
  <si>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</si>
  <si>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</si>
  <si>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</si>
  <si>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</si>
  <si>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</si>
  <si>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</si>
  <si>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</si>
  <si>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</si>
  <si>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</si>
  <si>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</si>
  <si>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</si>
  <si>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</si>
  <si>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</si>
  <si>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</si>
  <si>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</si>
  <si>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</si>
  <si>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</si>
  <si>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</si>
  <si>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</si>
  <si>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</si>
  <si>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</si>
  <si>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</si>
  <si>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</si>
  <si>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</si>
  <si>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</si>
  <si>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</si>
  <si>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</si>
  <si>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</si>
  <si>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</si>
  <si>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</si>
  <si>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</si>
  <si>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</si>
  <si>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</si>
  <si>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</si>
  <si>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</si>
  <si>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</si>
  <si>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</si>
  <si>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</si>
  <si>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</si>
  <si>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</si>
  <si>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</si>
  <si>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</si>
  <si>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</si>
  <si>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</si>
  <si>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</si>
  <si>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</si>
  <si>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</si>
  <si>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</si>
  <si>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</si>
  <si>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</si>
  <si>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</si>
  <si>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</si>
  <si>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</si>
  <si>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</si>
  <si>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</si>
  <si>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</si>
  <si>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</si>
  <si>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</si>
  <si>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</si>
  <si>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</si>
  <si>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</si>
  <si>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</si>
  <si>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</si>
  <si>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</si>
  <si>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</si>
  <si>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</si>
  <si>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</si>
  <si>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</si>
  <si>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</si>
  <si>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</si>
  <si>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</si>
  <si>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</si>
  <si>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</si>
  <si>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</si>
  <si>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</si>
  <si>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</si>
  <si>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</si>
  <si>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</si>
  <si>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</si>
  <si>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</si>
  <si>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</si>
  <si>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</si>
  <si>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</si>
  <si>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</si>
  <si>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</si>
  <si>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</si>
  <si>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</si>
  <si>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</si>
  <si>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</si>
  <si>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</si>
  <si>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</si>
  <si>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</si>
  <si>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</si>
  <si>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</si>
  <si>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</si>
  <si>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</si>
  <si>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</si>
  <si>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</si>
  <si>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</si>
  <si>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</si>
  <si>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</si>
  <si>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</si>
  <si>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</si>
  <si>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</si>
  <si>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</si>
  <si>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</si>
  <si>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</si>
  <si>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</si>
  <si>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</si>
  <si>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</si>
  <si>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</si>
  <si>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</si>
  <si>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</si>
  <si>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</si>
  <si>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</si>
  <si>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</si>
  <si>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</si>
  <si>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</si>
  <si>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</si>
  <si>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</si>
  <si>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</si>
  <si>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</si>
  <si>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</si>
  <si>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</si>
  <si>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</si>
  <si>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</si>
  <si>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</si>
  <si>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</si>
  <si>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</si>
  <si>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</si>
  <si>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</si>
  <si>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</si>
  <si>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</si>
  <si>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</si>
  <si>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</si>
  <si>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</si>
  <si>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</si>
  <si>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</si>
  <si>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</si>
  <si>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</si>
  <si>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</si>
  <si>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</si>
  <si>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</si>
  <si>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</si>
  <si>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</si>
  <si>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</si>
  <si>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</si>
  <si>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</si>
  <si>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</si>
  <si>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</si>
  <si>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</si>
  <si>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</si>
  <si>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</si>
  <si>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</si>
  <si>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</si>
  <si>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</si>
  <si>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</si>
  <si>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</si>
  <si>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</si>
  <si>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</si>
  <si>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</si>
  <si>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</si>
  <si>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</si>
  <si>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</si>
  <si>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</si>
  <si>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</si>
  <si>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</si>
  <si>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</si>
  <si>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</si>
  <si>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</si>
  <si>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</si>
  <si>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</si>
  <si>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</si>
  <si>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</si>
  <si>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</si>
  <si>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</si>
  <si>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</si>
  <si>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</si>
  <si>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</si>
  <si>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</si>
  <si>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</si>
  <si>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</si>
  <si>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</si>
  <si>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</si>
  <si>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</si>
  <si>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</si>
  <si>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</si>
  <si>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</si>
  <si>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</si>
  <si>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</si>
  <si>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</si>
  <si>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</si>
  <si>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</si>
  <si>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</si>
  <si>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</si>
  <si>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</si>
  <si>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</si>
  <si>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</si>
  <si>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</si>
  <si>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</si>
  <si>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</si>
  <si>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</si>
  <si>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</si>
  <si>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</si>
  <si>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</si>
  <si>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</si>
  <si>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</si>
  <si>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</si>
  <si>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</si>
  <si>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</si>
  <si>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</si>
  <si>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</si>
  <si>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</si>
  <si>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</si>
  <si>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</si>
  <si>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</si>
  <si>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</si>
  <si>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</si>
  <si>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</si>
  <si>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</si>
  <si>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</si>
  <si>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</si>
  <si>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</si>
  <si>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</si>
  <si>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</si>
  <si>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</si>
  <si>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</si>
  <si>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</si>
  <si>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</si>
  <si>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</si>
  <si>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</si>
  <si>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</si>
  <si>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</si>
  <si>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</si>
  <si>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</si>
  <si>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</si>
  <si>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</si>
  <si>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</si>
  <si>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</si>
  <si>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</si>
  <si>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</si>
  <si>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</si>
  <si>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</si>
  <si>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</si>
  <si>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</si>
  <si>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</si>
  <si>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</si>
  <si>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</si>
  <si>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</si>
  <si>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</si>
  <si>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</si>
  <si>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</si>
  <si>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</si>
  <si>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</si>
  <si>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</si>
  <si>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</si>
  <si>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</si>
  <si>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</si>
  <si>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</si>
  <si>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</si>
  <si>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</si>
  <si>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</si>
  <si>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</si>
  <si>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</si>
  <si>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</si>
  <si>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</si>
  <si>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</si>
  <si>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</si>
  <si>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</si>
  <si>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</si>
  <si>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</si>
  <si>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</si>
  <si>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</si>
  <si>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</si>
  <si>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</si>
  <si>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</si>
  <si>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</si>
  <si>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</si>
  <si>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</si>
  <si>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</si>
  <si>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</si>
  <si>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</si>
  <si>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</si>
  <si>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</si>
  <si>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</si>
  <si>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</si>
  <si>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</si>
  <si>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</si>
  <si>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</si>
  <si>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</si>
  <si>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</si>
  <si>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</si>
  <si>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</si>
  <si>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</si>
  <si>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</si>
  <si>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</si>
  <si>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</si>
  <si>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</si>
  <si>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</si>
  <si>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</si>
  <si>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</si>
  <si>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</si>
  <si>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</si>
  <si>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</si>
  <si>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</si>
  <si>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</si>
  <si>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</si>
  <si>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</si>
  <si>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</si>
  <si>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</si>
  <si>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</si>
  <si>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</si>
  <si>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</si>
  <si>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</si>
  <si>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</si>
  <si>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</si>
  <si>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</si>
  <si>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</si>
  <si>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</si>
  <si>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</si>
  <si>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</si>
  <si>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</si>
  <si>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</si>
  <si>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</si>
  <si>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</si>
  <si>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</si>
  <si>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</si>
  <si>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</si>
  <si>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</si>
  <si>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</si>
  <si>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</si>
  <si>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</si>
  <si>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</si>
  <si>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</si>
  <si>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</si>
  <si>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</si>
  <si>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</si>
  <si>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</si>
  <si>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</si>
  <si>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</si>
  <si>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</si>
  <si>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</si>
  <si>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</si>
  <si>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</si>
  <si>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</si>
  <si>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</si>
  <si>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</si>
  <si>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</si>
  <si>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</si>
  <si>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</si>
  <si>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</si>
  <si>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</si>
  <si>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</si>
  <si>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</si>
  <si>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</si>
  <si>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</si>
  <si>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</si>
  <si>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</si>
  <si>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</si>
  <si>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</si>
  <si>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</si>
  <si>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</si>
  <si>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</si>
  <si>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</si>
  <si>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</si>
  <si>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</si>
  <si>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</si>
  <si>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</si>
  <si>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</si>
  <si>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</si>
  <si>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</si>
  <si>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</si>
  <si>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</si>
  <si>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</si>
  <si>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</si>
  <si>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</si>
  <si>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</si>
  <si>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財団法人薬師山病院</t>
    <phoneticPr fontId="3"/>
  </si>
  <si>
    <t>〒603-8479 京都市北区大宮薬師山西町１５</t>
    <phoneticPr fontId="3"/>
  </si>
  <si>
    <t>〇</t>
  </si>
  <si>
    <t>当院は独立型の緩和ケア病棟のみを運営する病院で、医療行為としては主に麻薬を含む薬物療法・酸素療法・輸血療法などによる症状緩和を行っているが、全身管理として中心静脈注射・酸素吸入の実施、前医で留置された胸腔・腹腔ドレーンによる持続的吸引の継続、場合に応じては胸腔・腹腔穿刺を行うこともあるので、医療機能としては「急性期機能」を選択した。ただ、緩和ケア病棟入院料は包括点数であるため、それらのレセプト件数は全て0件としている。</t>
  </si>
  <si>
    <t>その他の法人</t>
  </si>
  <si>
    <t>内科</t>
  </si>
  <si>
    <t>緩和ケア病棟入院料１</t>
  </si>
  <si>
    <t>ＤＰＣ病院ではない</t>
  </si>
  <si>
    <t>-</t>
    <phoneticPr fontId="3"/>
  </si>
  <si>
    <t>緩和ケアＡ病棟</t>
  </si>
  <si>
    <t>急性期機能</t>
  </si>
  <si>
    <t>緩和ケアＢ病棟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</si>
</sst>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1040</v>
      </c>
      <c r="M17" s="29" t="s">
        <v>1040</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70</v>
      </c>
      <c r="K99" s="237" t="str">
        <f>IF(OR(COUNTIF(L99:M99,"未確認")&gt;0,COUNTIF(L99:M99,"~*")&gt;0),"※","")</f>
        <v/>
      </c>
      <c r="L99" s="258">
        <v>50</v>
      </c>
      <c r="M99" s="258">
        <v>20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30</v>
      </c>
      <c r="M101" s="258">
        <v>20</v>
      </c>
    </row>
    <row r="102" spans="1:22" s="83" customFormat="1" ht="34.5" customHeight="1">
      <c r="A102" s="244" t="s">
        <v>610</v>
      </c>
      <c r="B102" s="84"/>
      <c r="C102" s="377"/>
      <c r="D102" s="379"/>
      <c r="E102" s="317" t="s">
        <v>612</v>
      </c>
      <c r="F102" s="318"/>
      <c r="G102" s="318"/>
      <c r="H102" s="319"/>
      <c r="I102" s="420"/>
      <c r="J102" s="256">
        <f t="shared" si="0"/>
        <v>70</v>
      </c>
      <c r="K102" s="237" t="str">
        <f t="shared" ref="K102:K111" si="1">IF(OR(COUNTIF(L101:M101,"未確認")&gt;0,COUNTIF(L101:M101,"~*")&gt;0),"※","")</f>
        <v/>
      </c>
      <c r="L102" s="258">
        <v>50</v>
      </c>
      <c r="M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row>
    <row r="132" spans="1:22" s="83" customFormat="1" ht="34.5" customHeight="1">
      <c r="A132" s="244" t="s">
        <v>621</v>
      </c>
      <c r="B132" s="84"/>
      <c r="C132" s="295"/>
      <c r="D132" s="297"/>
      <c r="E132" s="320" t="s">
        <v>58</v>
      </c>
      <c r="F132" s="321"/>
      <c r="G132" s="321"/>
      <c r="H132" s="322"/>
      <c r="I132" s="389"/>
      <c r="J132" s="101"/>
      <c r="K132" s="102"/>
      <c r="L132" s="82">
        <v>30</v>
      </c>
      <c r="M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49</v>
      </c>
      <c r="K210" s="264" t="str">
        <f t="shared" si="7"/>
        <v/>
      </c>
      <c r="L210" s="117">
        <v>26</v>
      </c>
      <c r="M210" s="117">
        <v>23</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36</v>
      </c>
      <c r="K269" s="81" t="str">
        <f t="shared" si="8"/>
        <v/>
      </c>
      <c r="L269" s="147">
        <v>19</v>
      </c>
      <c r="M269" s="147">
        <v>17</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1.6</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239</v>
      </c>
      <c r="K392" s="81" t="str">
        <f t="shared" ref="K392:K397" si="12">IF(OR(COUNTIF(L392:M392,"未確認")&gt;0,COUNTIF(L392:M392,"~*")&gt;0),"※","")</f>
        <v/>
      </c>
      <c r="L392" s="147">
        <v>118</v>
      </c>
      <c r="M392" s="147">
        <v>121</v>
      </c>
    </row>
    <row r="393" spans="1:22" s="83" customFormat="1" ht="34.5" customHeight="1">
      <c r="A393" s="249" t="s">
        <v>773</v>
      </c>
      <c r="B393" s="84"/>
      <c r="C393" s="370"/>
      <c r="D393" s="380"/>
      <c r="E393" s="320" t="s">
        <v>224</v>
      </c>
      <c r="F393" s="321"/>
      <c r="G393" s="321"/>
      <c r="H393" s="322"/>
      <c r="I393" s="343"/>
      <c r="J393" s="140">
        <f t="shared" si="11"/>
        <v>236</v>
      </c>
      <c r="K393" s="81" t="str">
        <f t="shared" si="12"/>
        <v/>
      </c>
      <c r="L393" s="147">
        <v>117</v>
      </c>
      <c r="M393" s="147">
        <v>119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3</v>
      </c>
      <c r="K395" s="81" t="str">
        <f t="shared" si="12"/>
        <v/>
      </c>
      <c r="L395" s="147">
        <v>1</v>
      </c>
      <c r="M395" s="147">
        <v>2</v>
      </c>
    </row>
    <row r="396" spans="1:22" s="83" customFormat="1" ht="34.5" customHeight="1">
      <c r="A396" s="250" t="s">
        <v>776</v>
      </c>
      <c r="B396" s="1"/>
      <c r="C396" s="370"/>
      <c r="D396" s="320" t="s">
        <v>227</v>
      </c>
      <c r="E396" s="321"/>
      <c r="F396" s="321"/>
      <c r="G396" s="321"/>
      <c r="H396" s="322"/>
      <c r="I396" s="343"/>
      <c r="J396" s="140">
        <f t="shared" si="11"/>
        <v>10400</v>
      </c>
      <c r="K396" s="81" t="str">
        <f t="shared" si="12"/>
        <v/>
      </c>
      <c r="L396" s="147">
        <v>5677</v>
      </c>
      <c r="M396" s="147">
        <v>4723</v>
      </c>
    </row>
    <row r="397" spans="1:22" s="83" customFormat="1" ht="34.5" customHeight="1">
      <c r="A397" s="250" t="s">
        <v>777</v>
      </c>
      <c r="B397" s="119"/>
      <c r="C397" s="370"/>
      <c r="D397" s="320" t="s">
        <v>228</v>
      </c>
      <c r="E397" s="321"/>
      <c r="F397" s="321"/>
      <c r="G397" s="321"/>
      <c r="H397" s="322"/>
      <c r="I397" s="344"/>
      <c r="J397" s="140">
        <f t="shared" si="11"/>
        <v>241</v>
      </c>
      <c r="K397" s="81" t="str">
        <f t="shared" si="12"/>
        <v/>
      </c>
      <c r="L397" s="147">
        <v>119</v>
      </c>
      <c r="M397" s="147">
        <v>122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239</v>
      </c>
      <c r="K405" s="81" t="str">
        <f t="shared" ref="K405:K422" si="14">IF(OR(COUNTIF(L405:M405,"未確認")&gt;0,COUNTIF(L405:M405,"~*")&gt;0),"※","")</f>
        <v/>
      </c>
      <c r="L405" s="147">
        <v>118</v>
      </c>
      <c r="M405" s="147">
        <v>121</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73</v>
      </c>
      <c r="K407" s="81" t="str">
        <f t="shared" si="14"/>
        <v/>
      </c>
      <c r="L407" s="147">
        <v>39</v>
      </c>
      <c r="M407" s="147">
        <v>34</v>
      </c>
    </row>
    <row r="408" spans="1:22" s="83" customFormat="1" ht="34.5" customHeight="1">
      <c r="A408" s="251" t="s">
        <v>781</v>
      </c>
      <c r="B408" s="119"/>
      <c r="C408" s="369"/>
      <c r="D408" s="369"/>
      <c r="E408" s="320" t="s">
        <v>236</v>
      </c>
      <c r="F408" s="321"/>
      <c r="G408" s="321"/>
      <c r="H408" s="322"/>
      <c r="I408" s="361"/>
      <c r="J408" s="140">
        <f t="shared" si="13"/>
        <v>157</v>
      </c>
      <c r="K408" s="81" t="str">
        <f t="shared" si="14"/>
        <v/>
      </c>
      <c r="L408" s="147">
        <v>75</v>
      </c>
      <c r="M408" s="147">
        <v>82</v>
      </c>
    </row>
    <row r="409" spans="1:22" s="83" customFormat="1" ht="34.5" customHeight="1">
      <c r="A409" s="251" t="s">
        <v>782</v>
      </c>
      <c r="B409" s="119"/>
      <c r="C409" s="369"/>
      <c r="D409" s="369"/>
      <c r="E409" s="317" t="s">
        <v>989</v>
      </c>
      <c r="F409" s="318"/>
      <c r="G409" s="318"/>
      <c r="H409" s="319"/>
      <c r="I409" s="361"/>
      <c r="J409" s="140">
        <f t="shared" si="13"/>
        <v>9</v>
      </c>
      <c r="K409" s="81" t="str">
        <f t="shared" si="14"/>
        <v/>
      </c>
      <c r="L409" s="147">
        <v>4</v>
      </c>
      <c r="M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241</v>
      </c>
      <c r="K413" s="81" t="str">
        <f t="shared" si="14"/>
        <v/>
      </c>
      <c r="L413" s="147">
        <v>119</v>
      </c>
      <c r="M413" s="147">
        <v>122</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12</v>
      </c>
      <c r="K415" s="81" t="str">
        <f t="shared" si="14"/>
        <v/>
      </c>
      <c r="L415" s="147">
        <v>5</v>
      </c>
      <c r="M415" s="147">
        <v>7</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0</v>
      </c>
      <c r="M416" s="147">
        <v>1</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227</v>
      </c>
      <c r="K421" s="81" t="str">
        <f t="shared" si="14"/>
        <v/>
      </c>
      <c r="L421" s="147">
        <v>113</v>
      </c>
      <c r="M421" s="147">
        <v>114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241</v>
      </c>
      <c r="K430" s="193" t="str">
        <f>IF(OR(COUNTIF(L430:M430,"未確認")&gt;0,COUNTIF(L430:M430,"~*")&gt;0),"※","")</f>
        <v/>
      </c>
      <c r="L430" s="147">
        <v>119</v>
      </c>
      <c r="M430" s="147">
        <v>122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12</v>
      </c>
      <c r="K432" s="193" t="str">
        <f>IF(OR(COUNTIF(L432:M432,"未確認")&gt;0,COUNTIF(L432:M432,"~*")&gt;0),"※","")</f>
        <v/>
      </c>
      <c r="L432" s="147">
        <v>5</v>
      </c>
      <c r="M432" s="147">
        <v>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229</v>
      </c>
      <c r="K433" s="193" t="str">
        <f>IF(OR(COUNTIF(L433:M433,"未確認")&gt;0,COUNTIF(L433:M433,"~*")&gt;0),"※","")</f>
        <v/>
      </c>
      <c r="L433" s="147">
        <v>114</v>
      </c>
      <c r="M433" s="147">
        <v>115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5F38F44-C495-47A3-862B-E4BF49A627B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2019-12-23T01:09:12Z</dcterms:modified>
</cp:coreProperties>
</file>