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C12C17D-53E7-4F13-BFA5-769466D45B32}"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<sst xmlns="http://schemas.openxmlformats.org/spreadsheetml/2006/main" count="2970" uniqueCount="1048">
  <si>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</si>
  <si>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</si>
  <si>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</si>
  <si>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</si>
  <si>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</si>
  <si>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</si>
  <si>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</si>
  <si>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</si>
  <si>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</si>
  <si>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</si>
  <si>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</si>
  <si>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</si>
  <si>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</si>
  <si>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</si>
  <si>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</si>
  <si>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</si>
  <si>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</si>
  <si>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</si>
  <si>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</si>
  <si>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</si>
  <si>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</si>
  <si>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</si>
  <si>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</si>
  <si>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</si>
  <si>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</si>
  <si>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</si>
  <si>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</si>
  <si>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</si>
  <si>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</si>
  <si>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</si>
  <si>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</si>
  <si>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</si>
  <si>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</si>
  <si>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</si>
  <si>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</si>
  <si>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</si>
  <si>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</si>
  <si>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</si>
  <si>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</si>
  <si>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</si>
  <si>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</si>
  <si>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</si>
  <si>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</si>
  <si>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</si>
  <si>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</si>
  <si>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</si>
  <si>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</si>
  <si>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</si>
  <si>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</si>
  <si>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</si>
  <si>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</si>
  <si>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</si>
  <si>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</si>
  <si>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</si>
  <si>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</si>
  <si>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</si>
  <si>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</si>
  <si>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</si>
  <si>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</si>
  <si>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</si>
  <si>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</si>
  <si>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</si>
  <si>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</si>
  <si>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</si>
  <si>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</si>
  <si>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</si>
  <si>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</si>
  <si>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</si>
  <si>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</si>
  <si>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</si>
  <si>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</si>
  <si>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</si>
  <si>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</si>
  <si>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</si>
  <si>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</si>
  <si>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</si>
  <si>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</si>
  <si>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</si>
  <si>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</si>
  <si>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</si>
  <si>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</si>
  <si>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</si>
  <si>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</si>
  <si>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</si>
  <si>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</si>
  <si>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</si>
  <si>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</si>
  <si>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</si>
  <si>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</si>
  <si>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</si>
  <si>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</si>
  <si>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</si>
  <si>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</si>
  <si>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</si>
  <si>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</si>
  <si>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</si>
  <si>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</si>
  <si>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</si>
  <si>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</si>
  <si>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</si>
  <si>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</si>
  <si>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</si>
  <si>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</si>
  <si>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</si>
  <si>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</si>
  <si>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</si>
  <si>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</si>
  <si>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</si>
  <si>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</si>
  <si>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</si>
  <si>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</si>
  <si>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</si>
  <si>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</si>
  <si>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</si>
  <si>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</si>
  <si>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</si>
  <si>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</si>
  <si>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</si>
  <si>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</si>
  <si>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</si>
  <si>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</si>
  <si>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</si>
  <si>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</si>
  <si>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</si>
  <si>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</si>
  <si>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</si>
  <si>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</si>
  <si>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</si>
  <si>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</si>
  <si>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</si>
  <si>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</si>
  <si>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</si>
  <si>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</si>
  <si>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</si>
  <si>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</si>
  <si>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</si>
  <si>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</si>
  <si>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</si>
  <si>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</si>
  <si>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</si>
  <si>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</si>
  <si>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</si>
  <si>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</si>
  <si>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</si>
  <si>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</si>
  <si>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</si>
  <si>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</si>
  <si>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</si>
  <si>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</si>
  <si>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</si>
  <si>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</si>
  <si>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</si>
  <si>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</si>
  <si>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</si>
  <si>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</si>
  <si>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</si>
  <si>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</si>
  <si>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</si>
  <si>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</si>
  <si>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</si>
  <si>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</si>
  <si>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</si>
  <si>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</si>
  <si>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</si>
  <si>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</si>
  <si>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</si>
  <si>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</si>
  <si>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</si>
  <si>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</si>
  <si>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</si>
  <si>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</si>
  <si>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</si>
  <si>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</si>
  <si>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</si>
  <si>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</si>
  <si>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</si>
  <si>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</si>
  <si>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</si>
  <si>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</si>
  <si>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</si>
  <si>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</si>
  <si>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</si>
  <si>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</si>
  <si>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</si>
  <si>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</si>
  <si>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</si>
  <si>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</si>
  <si>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</si>
  <si>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</si>
  <si>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</si>
  <si>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</si>
  <si>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</si>
  <si>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</si>
  <si>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</si>
  <si>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</si>
  <si>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</si>
  <si>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</si>
  <si>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</si>
  <si>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</si>
  <si>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</si>
  <si>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</si>
  <si>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</si>
  <si>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</si>
  <si>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</si>
  <si>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</si>
  <si>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</si>
  <si>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</si>
  <si>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</si>
  <si>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</si>
  <si>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</si>
  <si>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</si>
  <si>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</si>
  <si>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</si>
  <si>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</si>
  <si>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</si>
  <si>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</si>
  <si>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</si>
  <si>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</si>
  <si>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</si>
  <si>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</si>
  <si>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</si>
  <si>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</si>
  <si>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</si>
  <si>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</si>
  <si>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</si>
  <si>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</si>
  <si>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</si>
  <si>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</si>
  <si>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</si>
  <si>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</si>
  <si>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</si>
  <si>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</si>
  <si>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</si>
  <si>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</si>
  <si>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</si>
  <si>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</si>
  <si>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</si>
  <si>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</si>
  <si>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</si>
  <si>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</si>
  <si>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</si>
  <si>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</si>
  <si>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</si>
  <si>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</si>
  <si>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</si>
  <si>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</si>
  <si>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</si>
  <si>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</si>
  <si>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</si>
  <si>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</si>
  <si>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</si>
  <si>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</si>
  <si>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</si>
  <si>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</si>
  <si>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</si>
  <si>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</si>
  <si>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</si>
  <si>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</si>
  <si>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</si>
  <si>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</si>
  <si>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</si>
  <si>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</si>
  <si>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</si>
  <si>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</si>
  <si>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</si>
  <si>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</si>
  <si>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</si>
  <si>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</si>
  <si>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</si>
  <si>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</si>
  <si>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</si>
  <si>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</si>
  <si>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</si>
  <si>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</si>
  <si>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</si>
  <si>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</si>
  <si>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</si>
  <si>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</si>
  <si>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</si>
  <si>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</si>
  <si>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</si>
  <si>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</si>
  <si>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</si>
  <si>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</si>
  <si>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</si>
  <si>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</si>
  <si>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</si>
  <si>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</si>
  <si>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</si>
  <si>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</si>
  <si>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</si>
  <si>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</si>
  <si>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</si>
  <si>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</si>
  <si>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</si>
  <si>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</si>
  <si>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</si>
  <si>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</si>
  <si>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</si>
  <si>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</si>
  <si>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</si>
  <si>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</si>
  <si>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</si>
  <si>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</si>
  <si>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</si>
  <si>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</si>
  <si>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</si>
  <si>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</si>
  <si>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</si>
  <si>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</si>
  <si>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</si>
  <si>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</si>
  <si>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</si>
  <si>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</si>
  <si>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</si>
  <si>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</si>
  <si>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</si>
  <si>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</si>
  <si>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</si>
  <si>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</si>
  <si>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</si>
  <si>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</si>
  <si>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</si>
  <si>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</si>
  <si>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</si>
  <si>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</si>
  <si>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</si>
  <si>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</si>
  <si>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</si>
  <si>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</si>
  <si>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</si>
  <si>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</si>
  <si>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</si>
  <si>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</si>
  <si>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</si>
  <si>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</si>
  <si>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</si>
  <si>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</si>
  <si>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</si>
  <si>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</si>
  <si>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</si>
  <si>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</si>
  <si>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</si>
  <si>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</si>
  <si>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</si>
  <si>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</si>
  <si>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</si>
  <si>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</si>
  <si>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</si>
  <si>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</si>
  <si>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</si>
  <si>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</si>
  <si>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</si>
  <si>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</si>
  <si>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</si>
  <si>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</si>
  <si>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</si>
  <si>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</si>
  <si>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</si>
  <si>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</si>
  <si>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</si>
  <si>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</si>
  <si>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</si>
  <si>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</si>
  <si>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</si>
  <si>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</si>
  <si>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</si>
  <si>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</si>
  <si>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</si>
  <si>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</si>
  <si>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</si>
  <si>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</si>
  <si>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</si>
  <si>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</si>
  <si>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</si>
  <si>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</si>
  <si>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</si>
  <si>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</si>
  <si>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</si>
  <si>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</si>
  <si>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</si>
  <si>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</si>
  <si>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</si>
  <si>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</si>
  <si>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</si>
  <si>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</si>
  <si>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</si>
  <si>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</si>
  <si>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</si>
  <si>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</si>
  <si>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</si>
  <si>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</si>
  <si>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</si>
  <si>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</si>
  <si>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</si>
  <si>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</si>
  <si>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</si>
  <si>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</si>
  <si>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</si>
  <si>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</si>
  <si>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</si>
  <si>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</si>
  <si>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</si>
  <si>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</si>
  <si>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</si>
  <si>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</si>
  <si>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</si>
  <si>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</si>
  <si>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</si>
  <si>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</si>
  <si>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</si>
  <si>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</si>
  <si>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</si>
  <si>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</si>
  <si>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</si>
  <si>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</si>
  <si>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</si>
  <si>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</si>
  <si>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</si>
  <si>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</si>
  <si>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</si>
  <si>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</si>
  <si>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</si>
  <si>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</si>
  <si>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</si>
  <si>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</si>
  <si>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</si>
  <si>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</si>
  <si>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</si>
  <si>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</si>
  <si>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</si>
  <si>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</si>
  <si>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</si>
  <si>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</si>
  <si>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</si>
  <si>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</si>
  <si>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</si>
  <si>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</si>
  <si>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</si>
  <si>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</si>
  <si>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</si>
  <si>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</si>
  <si>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</si>
  <si>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</si>
  <si>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</si>
  <si>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</si>
  <si>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</si>
  <si>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</si>
  <si>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</si>
  <si>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</si>
  <si>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</si>
  <si>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</si>
  <si>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</si>
  <si>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</si>
  <si>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</si>
  <si>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</si>
  <si>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</si>
  <si>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</si>
  <si>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</si>
  <si>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</si>
  <si>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</si>
  <si>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</si>
  <si>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</si>
  <si>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</si>
  <si>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</si>
  <si>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</si>
  <si>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</si>
  <si>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</si>
  <si>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</si>
  <si>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</si>
  <si>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</si>
  <si>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</si>
  <si>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</si>
  <si>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</si>
  <si>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</si>
  <si>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</si>
  <si>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</si>
  <si>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</si>
  <si>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</si>
  <si>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</si>
  <si>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</si>
  <si>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</si>
  <si>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</si>
  <si>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</si>
  <si>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</si>
  <si>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</si>
  <si>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</si>
  <si>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</si>
  <si>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</si>
  <si>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</si>
  <si>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</si>
  <si>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</si>
  <si>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</si>
  <si>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</si>
  <si>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</si>
  <si>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</si>
  <si>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</si>
  <si>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</si>
  <si>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</si>
  <si>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</si>
  <si>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</si>
  <si>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</si>
  <si>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</si>
  <si>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</si>
  <si>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</si>
  <si>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</si>
  <si>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</si>
  <si>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</si>
  <si>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</si>
  <si>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</si>
  <si>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</si>
  <si>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</si>
  <si>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</si>
  <si>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</si>
  <si>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</si>
  <si>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</si>
  <si>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</si>
  <si>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</si>
  <si>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</si>
  <si>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</si>
  <si>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</si>
  <si>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</si>
  <si>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</si>
  <si>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</si>
  <si>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</si>
  <si>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</si>
  <si>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</si>
  <si>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</si>
  <si>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</si>
  <si>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</si>
  <si>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</si>
  <si>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</si>
  <si>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</si>
  <si>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</si>
  <si>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</si>
  <si>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</si>
  <si>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</si>
  <si>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</si>
  <si>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</si>
  <si>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</si>
  <si>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</si>
  <si>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</si>
  <si>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</si>
  <si>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</si>
  <si>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</si>
  <si>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</si>
  <si>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</si>
  <si>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</si>
  <si>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</si>
  <si>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</si>
  <si>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</si>
  <si>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</si>
  <si>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</si>
  <si>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</si>
  <si>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</si>
  <si>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</si>
  <si>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</si>
  <si>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</si>
  <si>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</si>
  <si>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</si>
  <si>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</si>
  <si>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</si>
  <si>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</si>
  <si>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</si>
  <si>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</si>
  <si>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</si>
  <si>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</si>
  <si>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</si>
  <si>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</si>
  <si>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</si>
  <si>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</si>
  <si>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</si>
  <si>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</si>
  <si>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</si>
  <si>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</si>
  <si>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</si>
  <si>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</si>
  <si>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</si>
  <si>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</si>
  <si>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</si>
  <si>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</si>
  <si>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</si>
  <si>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</si>
  <si>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</si>
  <si>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</si>
  <si>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</si>
  <si>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</si>
  <si>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</si>
  <si>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</si>
  <si>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</si>
  <si>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</si>
  <si>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</si>
  <si>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</si>
  <si>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</si>
  <si>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</si>
  <si>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</si>
  <si>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</si>
  <si>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</si>
  <si>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</si>
  <si>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</si>
  <si>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</si>
  <si>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</si>
  <si>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</si>
  <si>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</si>
  <si>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</si>
  <si>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</si>
  <si>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</si>
  <si>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</si>
  <si>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</si>
  <si>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</si>
  <si>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</si>
  <si>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</si>
  <si>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</si>
  <si>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</si>
  <si>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</si>
  <si>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</si>
  <si>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</si>
  <si>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</si>
  <si>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</si>
  <si>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</si>
  <si>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</si>
  <si>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</si>
  <si>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</si>
  <si>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</si>
  <si>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</si>
  <si>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</si>
  <si>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</si>
  <si>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</si>
  <si>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</si>
  <si>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</si>
  <si>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</si>
  <si>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</si>
  <si>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</si>
  <si>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</si>
  <si>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</si>
  <si>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</si>
  <si>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</si>
  <si>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</si>
  <si>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</si>
  <si>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</si>
  <si>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</si>
  <si>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</si>
  <si>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</si>
  <si>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</si>
  <si>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</si>
  <si>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</si>
  <si>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</si>
  <si>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</si>
  <si>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</si>
  <si>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</si>
  <si>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</si>
  <si>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</si>
  <si>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</si>
  <si>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</si>
  <si>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</si>
  <si>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</si>
  <si>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</si>
  <si>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</si>
  <si>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</si>
  <si>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</si>
  <si>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</si>
  <si>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</si>
  <si>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</si>
  <si>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</si>
  <si>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</si>
  <si>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</si>
  <si>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</si>
  <si>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</si>
  <si>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</si>
  <si>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</si>
  <si>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</si>
  <si>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</si>
  <si>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</si>
  <si>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</si>
  <si>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</si>
  <si>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</si>
  <si>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</si>
  <si>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</si>
  <si>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</si>
  <si>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</si>
  <si>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</si>
  <si>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</si>
  <si>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</si>
  <si>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</si>
  <si>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</si>
  <si>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</si>
  <si>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</si>
  <si>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</si>
  <si>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</si>
  <si>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</si>
  <si>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</si>
  <si>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</si>
  <si>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</si>
  <si>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</si>
  <si>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</si>
  <si>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</si>
  <si>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</si>
  <si>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</si>
  <si>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</si>
  <si>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</si>
  <si>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</si>
  <si>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</si>
  <si>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</si>
  <si>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</si>
  <si>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</si>
  <si>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</si>
  <si>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</si>
  <si>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</si>
  <si>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</si>
  <si>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</si>
  <si>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</si>
  <si>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</si>
  <si>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</si>
  <si>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</si>
  <si>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</si>
  <si>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</si>
  <si>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</si>
  <si>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</si>
  <si>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</si>
  <si>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</si>
  <si>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</si>
  <si>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</si>
  <si>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</si>
  <si>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</si>
  <si>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</si>
  <si>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</si>
  <si>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</si>
  <si>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</si>
  <si>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</si>
  <si>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</si>
  <si>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</si>
  <si>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</si>
  <si>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</si>
  <si>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</si>
  <si>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</si>
  <si>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</si>
  <si>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</si>
  <si>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</si>
  <si>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</si>
  <si>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</si>
  <si>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</si>
  <si>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</si>
  <si>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</si>
  <si>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</si>
  <si>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</si>
  <si>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</si>
  <si>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</si>
  <si>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</si>
  <si>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</si>
  <si>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</si>
  <si>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</si>
  <si>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</si>
  <si>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</si>
  <si>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</si>
  <si>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</si>
  <si>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</si>
  <si>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</si>
  <si>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</si>
  <si>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</si>
  <si>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</si>
  <si>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</si>
  <si>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</si>
  <si>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</si>
  <si>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</si>
  <si>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</si>
  <si>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</si>
  <si>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</si>
  <si>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</si>
  <si>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</si>
  <si>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</si>
  <si>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</si>
  <si>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</si>
  <si>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</si>
  <si>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</si>
  <si>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</si>
  <si>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</si>
  <si>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</si>
  <si>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</si>
  <si>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</si>
  <si>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</si>
  <si>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</si>
  <si>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</si>
  <si>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</si>
  <si>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</si>
  <si>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</si>
  <si>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</si>
  <si>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</si>
  <si>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</si>
  <si>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</si>
  <si>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</si>
  <si>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</si>
  <si>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</si>
  <si>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</si>
  <si>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</si>
  <si>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</si>
  <si>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</si>
  <si>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</si>
  <si>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</si>
  <si>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</si>
  <si>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</si>
  <si>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</si>
  <si>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</si>
  <si>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</si>
  <si>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</si>
  <si>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</si>
  <si>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</si>
  <si>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</si>
  <si>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</si>
  <si>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</si>
  <si>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</si>
  <si>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</si>
  <si>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</si>
  <si>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</si>
  <si>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</si>
  <si>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</si>
  <si>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</si>
  <si>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</si>
  <si>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</si>
  <si>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</si>
  <si>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</si>
  <si>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</si>
  <si>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</si>
  <si>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</si>
  <si>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</si>
  <si>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</si>
  <si>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</si>
  <si>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</si>
  <si>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</si>
  <si>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</si>
  <si>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</si>
  <si>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</si>
  <si>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</si>
  <si>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</si>
  <si>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</si>
  <si>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</si>
  <si>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</si>
  <si>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</si>
  <si>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</si>
  <si>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</si>
  <si>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</si>
  <si>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</si>
  <si>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</si>
  <si>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</si>
  <si>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</si>
  <si>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</si>
  <si>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</si>
  <si>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</si>
  <si>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</si>
  <si>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</si>
  <si>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</si>
  <si>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</si>
  <si>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</si>
  <si>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</si>
  <si>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</si>
  <si>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</si>
  <si>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</si>
  <si>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</si>
  <si>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</si>
  <si>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</si>
  <si>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</si>
  <si>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</si>
  <si>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</si>
  <si>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</si>
  <si>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</si>
  <si>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</si>
  <si>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</si>
  <si>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</si>
  <si>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</si>
  <si>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</si>
  <si>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</si>
  <si>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</si>
  <si>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</si>
  <si>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</si>
  <si>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</si>
  <si>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</si>
  <si>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</si>
  <si>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</si>
  <si>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</si>
  <si>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</si>
  <si>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</si>
  <si>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</si>
  <si>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</si>
  <si>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</si>
  <si>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</si>
  <si>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</si>
  <si>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</si>
  <si>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</si>
  <si>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</si>
  <si>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</si>
  <si>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</si>
  <si>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</si>
  <si>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</si>
  <si>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</si>
  <si>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</si>
  <si>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</si>
  <si>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</si>
  <si>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</si>
  <si>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</si>
  <si>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</si>
  <si>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</si>
  <si>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</si>
  <si>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</si>
  <si>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</si>
  <si>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</si>
  <si>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</si>
  <si>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</si>
  <si>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</si>
  <si>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</si>
  <si>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</si>
  <si>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</si>
  <si>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</si>
  <si>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</si>
  <si>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</si>
  <si>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</si>
  <si>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</si>
  <si>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</si>
  <si>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</si>
  <si>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</si>
  <si>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</si>
  <si>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</si>
  <si>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</si>
  <si>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</si>
  <si>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</si>
  <si>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</si>
  <si>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</si>
  <si>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</si>
  <si>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</si>
  <si>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</si>
  <si>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</si>
  <si>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</si>
  <si>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</si>
  <si>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</si>
  <si>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</si>
  <si>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</si>
  <si>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</si>
  <si>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</si>
  <si>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</si>
  <si>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</si>
  <si>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</si>
  <si>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</si>
  <si>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</si>
  <si>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</si>
  <si>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</si>
  <si>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</si>
  <si>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</si>
  <si>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</si>
  <si>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</si>
  <si>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</si>
  <si>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</si>
  <si>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</si>
  <si>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</si>
  <si>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</si>
  <si>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</si>
  <si>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</si>
  <si>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</si>
  <si>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</si>
  <si>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</si>
  <si>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</si>
  <si>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</si>
  <si>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</si>
  <si>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</si>
  <si>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</si>
  <si>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</si>
  <si>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</si>
  <si>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</si>
  <si>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</si>
  <si>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</si>
  <si>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</si>
  <si>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</si>
  <si>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</si>
  <si>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</si>
  <si>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</si>
  <si>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</si>
  <si>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</si>
  <si>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</si>
  <si>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</si>
  <si>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</si>
  <si>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</si>
  <si>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</si>
  <si>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</si>
  <si>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</si>
  <si>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</si>
  <si>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</si>
  <si>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</si>
  <si>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</si>
  <si>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</si>
  <si>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</si>
  <si>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</si>
  <si>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</si>
  <si>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</si>
  <si>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</si>
  <si>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</si>
  <si>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</si>
  <si>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</si>
  <si>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</si>
  <si>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</si>
  <si>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</si>
  <si>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</si>
  <si>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</si>
  <si>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</si>
  <si>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</si>
  <si>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</si>
  <si>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</si>
  <si>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</si>
  <si>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</si>
  <si>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</si>
  <si>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</si>
  <si>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</si>
  <si>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</si>
  <si>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</si>
  <si>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</si>
  <si>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</si>
  <si>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</si>
  <si>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</si>
  <si>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</si>
  <si>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</si>
  <si>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</si>
  <si>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</si>
  <si>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</si>
  <si>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</si>
  <si>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</si>
  <si>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</si>
  <si>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</si>
  <si>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</si>
  <si>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</si>
  <si>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</si>
  <si>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</si>
  <si>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</si>
  <si>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</si>
  <si>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</si>
  <si>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</si>
  <si>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</si>
  <si>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</si>
  <si>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</si>
  <si>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</si>
  <si>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</si>
  <si>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</si>
  <si>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医療法人社団菫会園部病院</t>
    <phoneticPr fontId="3"/>
  </si>
  <si>
    <t>〒622-0002 南丹市園部町美園町５号８番地の７</t>
    <phoneticPr fontId="3"/>
  </si>
  <si>
    <t>〇</t>
  </si>
  <si>
    <t>医療法人</t>
  </si>
  <si>
    <t>整形外科</t>
  </si>
  <si>
    <t>地域一般入院料１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</si>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</sst>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20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t="str">
        <f t="shared" si="2"/>
        <v>*</v>
      </c>
      <c r="K152" s="264" t="str">
        <f t="shared" si="3"/>
        <v>※</v>
      </c>
      <c r="L152" s="117" t="s">
        <v>541</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2</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485</v>
      </c>
      <c r="K392" s="81" t="str">
        <f t="shared" ref="K392:K397" si="11">IF(OR(COUNTIF(L392:L392,"未確認")&gt;0,COUNTIF(L392:L392,"~*")&gt;0),"※","")</f>
        <v/>
      </c>
      <c r="L392" s="147">
        <v>485</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93</v>
      </c>
      <c r="K394" s="81" t="str">
        <f t="shared" si="11"/>
        <v/>
      </c>
      <c r="L394" s="147">
        <v>93</v>
      </c>
    </row>
    <row r="395" spans="1:22" s="83" customFormat="1" ht="34.5" customHeight="1">
      <c r="A395" s="250" t="s">
        <v>775</v>
      </c>
      <c r="B395" s="84"/>
      <c r="C395" s="369"/>
      <c r="D395" s="381"/>
      <c r="E395" s="319" t="s">
        <v>226</v>
      </c>
      <c r="F395" s="320"/>
      <c r="G395" s="320"/>
      <c r="H395" s="321"/>
      <c r="I395" s="342"/>
      <c r="J395" s="140">
        <f t="shared" si="10"/>
        <v>392</v>
      </c>
      <c r="K395" s="81" t="str">
        <f t="shared" si="11"/>
        <v/>
      </c>
      <c r="L395" s="147">
        <v>392</v>
      </c>
    </row>
    <row r="396" spans="1:22" s="83" customFormat="1" ht="34.5" customHeight="1">
      <c r="A396" s="250" t="s">
        <v>776</v>
      </c>
      <c r="B396" s="1"/>
      <c r="C396" s="369"/>
      <c r="D396" s="319" t="s">
        <v>227</v>
      </c>
      <c r="E396" s="320"/>
      <c r="F396" s="320"/>
      <c r="G396" s="320"/>
      <c r="H396" s="321"/>
      <c r="I396" s="342"/>
      <c r="J396" s="140">
        <f t="shared" si="10"/>
        <v>15866</v>
      </c>
      <c r="K396" s="81" t="str">
        <f t="shared" si="11"/>
        <v/>
      </c>
      <c r="L396" s="147">
        <v>15866</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485</v>
      </c>
      <c r="K405" s="81" t="str">
        <f t="shared" ref="K405:K422" si="13">IF(OR(COUNTIF(L405:L405,"未確認")&gt;0,COUNTIF(L405:L405,"~*")&gt;0),"※","")</f>
        <v/>
      </c>
      <c r="L405" s="147">
        <v>485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303</v>
      </c>
      <c r="K407" s="81" t="str">
        <f t="shared" si="13"/>
        <v/>
      </c>
      <c r="L407" s="147">
        <v>303</v>
      </c>
    </row>
    <row r="408" spans="1:22" s="83" customFormat="1" ht="34.5" customHeight="1">
      <c r="A408" s="251" t="s">
        <v>781</v>
      </c>
      <c r="B408" s="119"/>
      <c r="C408" s="368"/>
      <c r="D408" s="368"/>
      <c r="E408" s="319" t="s">
        <v>236</v>
      </c>
      <c r="F408" s="320"/>
      <c r="G408" s="320"/>
      <c r="H408" s="321"/>
      <c r="I408" s="360"/>
      <c r="J408" s="140">
        <f t="shared" si="12"/>
        <v>65</v>
      </c>
      <c r="K408" s="81" t="str">
        <f t="shared" si="13"/>
        <v/>
      </c>
      <c r="L408" s="147">
        <v>65</v>
      </c>
    </row>
    <row r="409" spans="1:22" s="83" customFormat="1" ht="34.5" customHeight="1">
      <c r="A409" s="251" t="s">
        <v>782</v>
      </c>
      <c r="B409" s="119"/>
      <c r="C409" s="368"/>
      <c r="D409" s="368"/>
      <c r="E409" s="316" t="s">
        <v>989</v>
      </c>
      <c r="F409" s="317"/>
      <c r="G409" s="317"/>
      <c r="H409" s="318"/>
      <c r="I409" s="360"/>
      <c r="J409" s="140">
        <f t="shared" si="12"/>
        <v>117</v>
      </c>
      <c r="K409" s="81" t="str">
        <f t="shared" si="13"/>
        <v/>
      </c>
      <c r="L409" s="147">
        <v>117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485</v>
      </c>
      <c r="K413" s="81" t="str">
        <f t="shared" si="13"/>
        <v/>
      </c>
      <c r="L413" s="147">
        <v>485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362</v>
      </c>
      <c r="K415" s="81" t="str">
        <f t="shared" si="13"/>
        <v/>
      </c>
      <c r="L415" s="147">
        <v>362</v>
      </c>
    </row>
    <row r="416" spans="1:22" s="83" customFormat="1" ht="34.5" customHeight="1">
      <c r="A416" s="251" t="s">
        <v>789</v>
      </c>
      <c r="B416" s="119"/>
      <c r="C416" s="368"/>
      <c r="D416" s="368"/>
      <c r="E416" s="319" t="s">
        <v>243</v>
      </c>
      <c r="F416" s="320"/>
      <c r="G416" s="320"/>
      <c r="H416" s="321"/>
      <c r="I416" s="360"/>
      <c r="J416" s="140">
        <f t="shared" si="12"/>
        <v>50</v>
      </c>
      <c r="K416" s="81" t="str">
        <f t="shared" si="13"/>
        <v/>
      </c>
      <c r="L416" s="147">
        <v>50</v>
      </c>
    </row>
    <row r="417" spans="1:22" s="83" customFormat="1" ht="34.5" customHeight="1">
      <c r="A417" s="251" t="s">
        <v>790</v>
      </c>
      <c r="B417" s="119"/>
      <c r="C417" s="368"/>
      <c r="D417" s="368"/>
      <c r="E417" s="319" t="s">
        <v>244</v>
      </c>
      <c r="F417" s="320"/>
      <c r="G417" s="320"/>
      <c r="H417" s="321"/>
      <c r="I417" s="360"/>
      <c r="J417" s="140">
        <f t="shared" si="12"/>
        <v>50</v>
      </c>
      <c r="K417" s="81" t="str">
        <f t="shared" si="13"/>
        <v/>
      </c>
      <c r="L417" s="147">
        <v>50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23</v>
      </c>
      <c r="K421" s="81" t="str">
        <f t="shared" si="13"/>
        <v/>
      </c>
      <c r="L421" s="147">
        <v>23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485</v>
      </c>
      <c r="K430" s="193" t="str">
        <f>IF(OR(COUNTIF(L430:L430,"未確認")&gt;0,COUNTIF(L430:L430,"~*")&gt;0),"※","")</f>
        <v/>
      </c>
      <c r="L430" s="147">
        <v>485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362</v>
      </c>
      <c r="K431" s="193" t="str">
        <f>IF(OR(COUNTIF(L431:L431,"未確認")&gt;0,COUNTIF(L431:L431,"~*")&gt;0),"※","")</f>
        <v/>
      </c>
      <c r="L431" s="147">
        <v>362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100</v>
      </c>
      <c r="K432" s="193" t="str">
        <f>IF(OR(COUNTIF(L432:L432,"未確認")&gt;0,COUNTIF(L432:L432,"~*")&gt;0),"※","")</f>
        <v/>
      </c>
      <c r="L432" s="147">
        <v>100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23</v>
      </c>
      <c r="K433" s="193" t="str">
        <f>IF(OR(COUNTIF(L433:L433,"未確認")&gt;0,COUNTIF(L433:L433,"~*")&gt;0),"※","")</f>
        <v/>
      </c>
      <c r="L433" s="147">
        <v>23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32</v>
      </c>
    </row>
    <row r="561" spans="1:12" s="91" customFormat="1" ht="34.5" customHeight="1">
      <c r="A561" s="251" t="s">
        <v>871</v>
      </c>
      <c r="B561" s="119"/>
      <c r="C561" s="209"/>
      <c r="D561" s="330" t="s">
        <v>377</v>
      </c>
      <c r="E561" s="341"/>
      <c r="F561" s="341"/>
      <c r="G561" s="341"/>
      <c r="H561" s="331"/>
      <c r="I561" s="342"/>
      <c r="J561" s="207"/>
      <c r="K561" s="210"/>
      <c r="L561" s="211">
        <v>11.5</v>
      </c>
    </row>
    <row r="562" spans="1:12" s="91" customFormat="1" ht="34.5" customHeight="1">
      <c r="A562" s="251" t="s">
        <v>872</v>
      </c>
      <c r="B562" s="119"/>
      <c r="C562" s="209"/>
      <c r="D562" s="330" t="s">
        <v>992</v>
      </c>
      <c r="E562" s="341"/>
      <c r="F562" s="341"/>
      <c r="G562" s="341"/>
      <c r="H562" s="331"/>
      <c r="I562" s="342"/>
      <c r="J562" s="207"/>
      <c r="K562" s="210"/>
      <c r="L562" s="211">
        <v>9.4</v>
      </c>
    </row>
    <row r="563" spans="1:12" s="91" customFormat="1" ht="34.5" customHeight="1">
      <c r="A563" s="251" t="s">
        <v>873</v>
      </c>
      <c r="B563" s="119"/>
      <c r="C563" s="209"/>
      <c r="D563" s="330" t="s">
        <v>379</v>
      </c>
      <c r="E563" s="341"/>
      <c r="F563" s="341"/>
      <c r="G563" s="341"/>
      <c r="H563" s="331"/>
      <c r="I563" s="342"/>
      <c r="J563" s="207"/>
      <c r="K563" s="210"/>
      <c r="L563" s="211">
        <v>4.3</v>
      </c>
    </row>
    <row r="564" spans="1:12" s="91" customFormat="1" ht="34.5" customHeight="1">
      <c r="A564" s="251" t="s">
        <v>874</v>
      </c>
      <c r="B564" s="119"/>
      <c r="C564" s="209"/>
      <c r="D564" s="330" t="s">
        <v>380</v>
      </c>
      <c r="E564" s="341"/>
      <c r="F564" s="341"/>
      <c r="G564" s="341"/>
      <c r="H564" s="331"/>
      <c r="I564" s="342"/>
      <c r="J564" s="207"/>
      <c r="K564" s="210"/>
      <c r="L564" s="211">
        <v>0.8</v>
      </c>
    </row>
    <row r="565" spans="1:12" s="91" customFormat="1" ht="34.5" customHeight="1">
      <c r="A565" s="251" t="s">
        <v>875</v>
      </c>
      <c r="B565" s="119"/>
      <c r="C565" s="280"/>
      <c r="D565" s="330" t="s">
        <v>869</v>
      </c>
      <c r="E565" s="341"/>
      <c r="F565" s="341"/>
      <c r="G565" s="341"/>
      <c r="H565" s="331"/>
      <c r="I565" s="342"/>
      <c r="J565" s="207"/>
      <c r="K565" s="210"/>
      <c r="L565" s="211">
        <v>18</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22.1</v>
      </c>
    </row>
    <row r="569" spans="1:12" s="91" customFormat="1" ht="34.5" customHeight="1">
      <c r="A569" s="251" t="s">
        <v>878</v>
      </c>
      <c r="B569" s="119"/>
      <c r="C569" s="209"/>
      <c r="D569" s="330" t="s">
        <v>377</v>
      </c>
      <c r="E569" s="341"/>
      <c r="F569" s="341"/>
      <c r="G569" s="341"/>
      <c r="H569" s="331"/>
      <c r="I569" s="342"/>
      <c r="J569" s="207"/>
      <c r="K569" s="210"/>
      <c r="L569" s="211">
        <v>4.3</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0.4</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2.8</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935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92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797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124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t="str">
        <f t="shared" si="27"/>
        <v>*</v>
      </c>
      <c r="K617" s="201" t="str">
        <f t="shared" si="28"/>
        <v>※</v>
      </c>
      <c r="L617" s="117" t="s">
        <v>541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1CDE6D-A8B1-49CD-928C-5CF25BA306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2019-12-23T01:07:02Z</dcterms:modified>
</cp:coreProperties>
</file>