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3BC5EC0B-5551-4370-BED4-70531EB36FD9}"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<sst xmlns="http://schemas.openxmlformats.org/spreadsheetml/2006/main" count="3472" uniqueCount="1057">
  <si>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</si>
  <si>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</si>
  <si>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</si>
  <si>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</si>
  <si>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</si>
  <si>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</si>
  <si>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</si>
  <si>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</si>
  <si>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</si>
  <si>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</si>
  <si>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</si>
  <si>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</si>
  <si>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</si>
  <si>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</si>
  <si>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</si>
  <si>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</si>
  <si>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</si>
  <si>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</si>
  <si>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</si>
  <si>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</si>
  <si>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</si>
  <si>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</si>
  <si>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</si>
  <si>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</si>
  <si>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</si>
  <si>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</si>
  <si>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</si>
  <si>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</si>
  <si>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</si>
  <si>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</si>
  <si>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</si>
  <si>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</si>
  <si>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</si>
  <si>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</si>
  <si>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</si>
  <si>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</si>
  <si>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</si>
  <si>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</si>
  <si>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</si>
  <si>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</si>
  <si>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</si>
  <si>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</si>
  <si>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</si>
  <si>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</si>
  <si>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</si>
  <si>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</si>
  <si>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</si>
  <si>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</si>
  <si>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</si>
  <si>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</si>
  <si>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</si>
  <si>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</si>
  <si>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</si>
  <si>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</si>
  <si>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</si>
  <si>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</si>
  <si>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</si>
  <si>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</si>
  <si>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</si>
  <si>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</si>
  <si>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</si>
  <si>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</si>
  <si>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</si>
  <si>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</si>
  <si>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</si>
  <si>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</si>
  <si>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</si>
  <si>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</si>
  <si>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</si>
  <si>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</si>
  <si>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</si>
  <si>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</si>
  <si>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</si>
  <si>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</si>
  <si>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</si>
  <si>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</si>
  <si>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</si>
  <si>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</si>
  <si>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</si>
  <si>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</si>
  <si>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</si>
  <si>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</si>
  <si>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</si>
  <si>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</si>
  <si>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</si>
  <si>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</si>
  <si>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</si>
  <si>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</si>
  <si>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</si>
  <si>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</si>
  <si>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</si>
  <si>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</si>
  <si>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</si>
  <si>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</si>
  <si>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</si>
  <si>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</si>
  <si>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</si>
  <si>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</si>
  <si>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</si>
  <si>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</si>
  <si>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</si>
  <si>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</si>
  <si>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</si>
  <si>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</si>
  <si>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</si>
  <si>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</si>
  <si>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</si>
  <si>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</si>
  <si>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</si>
  <si>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</si>
  <si>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</si>
  <si>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</si>
  <si>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</si>
  <si>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</si>
  <si>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</si>
  <si>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</si>
  <si>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</si>
  <si>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</si>
  <si>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</si>
  <si>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</si>
  <si>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</si>
  <si>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</si>
  <si>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</si>
  <si>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</si>
  <si>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</si>
  <si>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</si>
  <si>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</si>
  <si>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</si>
  <si>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</si>
  <si>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</si>
  <si>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</si>
  <si>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</si>
  <si>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</si>
  <si>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</si>
  <si>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</si>
  <si>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</si>
  <si>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</si>
  <si>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</si>
  <si>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</si>
  <si>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</si>
  <si>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</si>
  <si>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</si>
  <si>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</si>
  <si>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</si>
  <si>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</si>
  <si>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</si>
  <si>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</si>
  <si>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</si>
  <si>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</si>
  <si>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</si>
  <si>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</si>
  <si>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</si>
  <si>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</si>
  <si>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</si>
  <si>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</si>
  <si>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</si>
  <si>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</si>
  <si>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</si>
  <si>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</si>
  <si>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</si>
  <si>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</si>
  <si>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</si>
  <si>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</si>
  <si>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</si>
  <si>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</si>
  <si>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</si>
  <si>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</si>
  <si>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</si>
  <si>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</si>
  <si>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</si>
  <si>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</si>
  <si>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</si>
  <si>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</si>
  <si>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</si>
  <si>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</si>
  <si>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</si>
  <si>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</si>
  <si>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</si>
  <si>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</si>
  <si>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</si>
  <si>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</si>
  <si>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</si>
  <si>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</si>
  <si>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</si>
  <si>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</si>
  <si>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</si>
  <si>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</si>
  <si>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</si>
  <si>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</si>
  <si>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</si>
  <si>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</si>
  <si>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</si>
  <si>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</si>
  <si>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</si>
  <si>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</si>
  <si>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</si>
  <si>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</si>
  <si>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</si>
  <si>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</si>
  <si>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</si>
  <si>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</si>
  <si>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</si>
  <si>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</si>
  <si>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</si>
  <si>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</si>
  <si>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</si>
  <si>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</si>
  <si>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</si>
  <si>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</si>
  <si>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</si>
  <si>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</si>
  <si>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</si>
  <si>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</si>
  <si>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</si>
  <si>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</si>
  <si>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</si>
  <si>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</si>
  <si>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</si>
  <si>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</si>
  <si>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</si>
  <si>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</si>
  <si>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</si>
  <si>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</si>
  <si>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</si>
  <si>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</si>
  <si>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</si>
  <si>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</si>
  <si>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</si>
  <si>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</si>
  <si>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</si>
  <si>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</si>
  <si>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</si>
  <si>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</si>
  <si>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</si>
  <si>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</si>
  <si>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</si>
  <si>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</si>
  <si>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</si>
  <si>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</si>
  <si>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</si>
  <si>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</si>
  <si>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</si>
  <si>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</si>
  <si>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</si>
  <si>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</si>
  <si>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</si>
  <si>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</si>
  <si>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</si>
  <si>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</si>
  <si>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</si>
  <si>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</si>
  <si>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</si>
  <si>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</si>
  <si>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</si>
  <si>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</si>
  <si>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</si>
  <si>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</si>
  <si>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</si>
  <si>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</si>
  <si>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</si>
  <si>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</si>
  <si>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</si>
  <si>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</si>
  <si>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</si>
  <si>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</si>
  <si>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</si>
  <si>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</si>
  <si>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</si>
  <si>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</si>
  <si>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</si>
  <si>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</si>
  <si>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</si>
  <si>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</si>
  <si>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</si>
  <si>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</si>
  <si>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</si>
  <si>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</si>
  <si>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</si>
  <si>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</si>
  <si>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</si>
  <si>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</si>
  <si>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</si>
  <si>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</si>
  <si>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</si>
  <si>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</si>
  <si>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</si>
  <si>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</si>
  <si>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</si>
  <si>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</si>
  <si>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</si>
  <si>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</si>
  <si>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</si>
  <si>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</si>
  <si>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</si>
  <si>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</si>
  <si>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</si>
  <si>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</si>
  <si>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</si>
  <si>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</si>
  <si>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</si>
  <si>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</si>
  <si>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</si>
  <si>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</si>
  <si>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</si>
  <si>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</si>
  <si>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</si>
  <si>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</si>
  <si>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</si>
  <si>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</si>
  <si>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</si>
  <si>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</si>
  <si>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</si>
  <si>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</si>
  <si>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</si>
  <si>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</si>
  <si>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</si>
  <si>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</si>
  <si>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</si>
  <si>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</si>
  <si>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</si>
  <si>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</si>
  <si>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</si>
  <si>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</si>
  <si>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</si>
  <si>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</si>
  <si>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</si>
  <si>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</si>
  <si>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</si>
  <si>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</si>
  <si>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</si>
  <si>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</si>
  <si>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</si>
  <si>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</si>
  <si>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</si>
  <si>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</si>
  <si>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</si>
  <si>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</si>
  <si>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</si>
  <si>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</si>
  <si>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</si>
  <si>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</si>
  <si>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</si>
  <si>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</si>
  <si>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</si>
  <si>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</si>
  <si>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</si>
  <si>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</si>
  <si>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</si>
  <si>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</si>
  <si>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</si>
  <si>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</si>
  <si>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</si>
  <si>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</si>
  <si>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</si>
  <si>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</si>
  <si>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</si>
  <si>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</si>
  <si>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</si>
  <si>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</si>
  <si>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</si>
  <si>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</si>
  <si>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</si>
  <si>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</si>
  <si>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</si>
  <si>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</si>
  <si>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</si>
  <si>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</si>
  <si>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</si>
  <si>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</si>
  <si>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</si>
  <si>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</si>
  <si>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</si>
  <si>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</si>
  <si>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</si>
  <si>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</si>
  <si>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</si>
  <si>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</si>
  <si>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</si>
  <si>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</si>
  <si>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</si>
  <si>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</si>
  <si>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</si>
  <si>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</si>
  <si>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</si>
  <si>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</si>
  <si>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</si>
  <si>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</si>
  <si>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</si>
  <si>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</si>
  <si>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</si>
  <si>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</si>
  <si>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</si>
  <si>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</si>
  <si>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</si>
  <si>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</si>
  <si>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</si>
  <si>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</si>
  <si>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</si>
  <si>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</si>
  <si>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</si>
  <si>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</si>
  <si>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</si>
  <si>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</si>
  <si>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</si>
  <si>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</si>
  <si>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</si>
  <si>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</si>
  <si>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</si>
  <si>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</si>
  <si>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</si>
  <si>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</si>
  <si>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</si>
  <si>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</si>
  <si>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</si>
  <si>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</si>
  <si>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</si>
  <si>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</si>
  <si>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</si>
  <si>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</si>
  <si>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</si>
  <si>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</si>
  <si>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</si>
  <si>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</si>
  <si>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</si>
  <si>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</si>
  <si>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</si>
  <si>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</si>
  <si>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</si>
  <si>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</si>
  <si>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</si>
  <si>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</si>
  <si>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</si>
  <si>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</si>
  <si>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</si>
  <si>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</si>
  <si>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</si>
  <si>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</si>
  <si>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</si>
  <si>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</si>
  <si>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</si>
  <si>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</si>
  <si>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</si>
  <si>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</si>
  <si>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</si>
  <si>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</si>
  <si>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</si>
  <si>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</si>
  <si>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</si>
  <si>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</si>
  <si>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</si>
  <si>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</si>
  <si>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</si>
  <si>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</si>
  <si>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</si>
  <si>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</si>
  <si>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</si>
  <si>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</si>
  <si>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</si>
  <si>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</si>
  <si>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</si>
  <si>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</si>
  <si>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</si>
  <si>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</si>
  <si>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</si>
  <si>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</si>
  <si>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</si>
  <si>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</si>
  <si>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</si>
  <si>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</si>
  <si>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</si>
  <si>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</si>
  <si>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</si>
  <si>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</si>
  <si>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</si>
  <si>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</si>
  <si>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</si>
  <si>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</si>
  <si>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</si>
  <si>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</si>
  <si>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</si>
  <si>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</si>
  <si>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</si>
  <si>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</si>
  <si>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</si>
  <si>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</si>
  <si>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</si>
  <si>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</si>
  <si>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</si>
  <si>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</si>
  <si>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</si>
  <si>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</si>
  <si>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</si>
  <si>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</si>
  <si>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</si>
  <si>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</si>
  <si>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</si>
  <si>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</si>
  <si>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</si>
  <si>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</si>
  <si>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</si>
  <si>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</si>
  <si>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</si>
  <si>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</si>
  <si>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</si>
  <si>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</si>
  <si>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</si>
  <si>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</si>
  <si>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</si>
  <si>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</si>
  <si>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</si>
  <si>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</si>
  <si>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</si>
  <si>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</si>
  <si>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</si>
  <si>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</si>
  <si>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</si>
  <si>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</si>
  <si>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</si>
  <si>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</si>
  <si>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</si>
  <si>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</si>
  <si>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</si>
  <si>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</si>
  <si>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</si>
  <si>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</si>
  <si>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</si>
  <si>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</si>
  <si>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</si>
  <si>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</si>
  <si>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</si>
  <si>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</si>
  <si>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</si>
  <si>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</si>
  <si>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</si>
  <si>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</si>
  <si>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</si>
  <si>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</si>
  <si>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</si>
  <si>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</si>
  <si>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</si>
  <si>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</si>
  <si>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</si>
  <si>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</si>
  <si>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</si>
  <si>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</si>
  <si>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</si>
  <si>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</si>
  <si>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</si>
  <si>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</si>
  <si>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</si>
  <si>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</si>
  <si>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</si>
  <si>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</si>
  <si>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</si>
  <si>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</si>
  <si>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</si>
  <si>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</si>
  <si>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</si>
  <si>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</si>
  <si>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</si>
  <si>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</si>
  <si>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</si>
  <si>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</si>
  <si>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</si>
  <si>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</si>
  <si>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</si>
  <si>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</si>
  <si>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</si>
  <si>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</si>
  <si>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</si>
  <si>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</si>
  <si>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</si>
  <si>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</si>
  <si>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</si>
  <si>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</si>
  <si>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</si>
  <si>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</si>
  <si>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</si>
  <si>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</si>
  <si>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</si>
  <si>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</si>
  <si>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</si>
  <si>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</si>
  <si>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</si>
  <si>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</si>
  <si>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</si>
  <si>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</si>
  <si>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</si>
  <si>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</si>
  <si>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</si>
  <si>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</si>
  <si>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</si>
  <si>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</si>
  <si>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</si>
  <si>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</si>
  <si>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</si>
  <si>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</si>
  <si>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</si>
  <si>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</si>
  <si>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</si>
  <si>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</si>
  <si>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</si>
  <si>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</si>
  <si>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</si>
  <si>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</si>
  <si>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</si>
  <si>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</si>
  <si>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</si>
  <si>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</si>
  <si>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</si>
  <si>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</si>
  <si>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</si>
  <si>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</si>
  <si>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</si>
  <si>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</si>
  <si>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</si>
  <si>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</si>
  <si>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</si>
  <si>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</si>
  <si>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</si>
  <si>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</si>
  <si>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</si>
  <si>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</si>
  <si>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</si>
  <si>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</si>
  <si>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</si>
  <si>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</si>
  <si>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</si>
  <si>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</si>
  <si>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</si>
  <si>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</si>
  <si>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</si>
  <si>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</si>
  <si>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</si>
  <si>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</si>
  <si>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</si>
  <si>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</si>
  <si>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</si>
  <si>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</si>
  <si>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</si>
  <si>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</si>
  <si>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</si>
  <si>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</si>
  <si>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</si>
  <si>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</si>
  <si>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</si>
  <si>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</si>
  <si>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</si>
  <si>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</si>
  <si>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</si>
  <si>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</si>
  <si>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</si>
  <si>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</si>
  <si>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</si>
  <si>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</si>
  <si>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</si>
  <si>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</si>
  <si>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</si>
  <si>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</si>
  <si>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</si>
  <si>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</si>
  <si>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</si>
  <si>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</si>
  <si>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</si>
  <si>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</si>
  <si>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</si>
  <si>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</si>
  <si>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</si>
  <si>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</si>
  <si>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</si>
  <si>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</si>
  <si>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</si>
  <si>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</si>
  <si>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</si>
  <si>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</si>
  <si>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</si>
  <si>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</si>
  <si>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</si>
  <si>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</si>
  <si>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</si>
  <si>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</si>
  <si>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</si>
  <si>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</si>
  <si>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</si>
  <si>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</si>
  <si>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</si>
  <si>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</si>
  <si>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</si>
  <si>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</si>
  <si>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</si>
  <si>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</si>
  <si>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</si>
  <si>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</si>
  <si>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</si>
  <si>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</si>
  <si>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</si>
  <si>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</si>
  <si>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</si>
  <si>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</si>
  <si>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</si>
  <si>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</si>
  <si>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</si>
  <si>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</si>
  <si>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</si>
  <si>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</si>
  <si>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</si>
  <si>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</si>
  <si>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</si>
  <si>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</si>
  <si>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</si>
  <si>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</si>
  <si>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</si>
  <si>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</si>
  <si>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</si>
  <si>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</si>
  <si>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</si>
  <si>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</si>
  <si>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</si>
  <si>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</si>
  <si>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</si>
  <si>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</si>
  <si>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</si>
  <si>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</si>
  <si>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</si>
  <si>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</si>
  <si>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</si>
  <si>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</si>
  <si>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</si>
  <si>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</si>
  <si>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</si>
  <si>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</si>
  <si>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</si>
  <si>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</si>
  <si>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</si>
  <si>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</si>
  <si>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</si>
  <si>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</si>
  <si>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</si>
  <si>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</si>
  <si>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</si>
  <si>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</si>
  <si>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</si>
  <si>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</si>
  <si>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</si>
  <si>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</si>
  <si>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</si>
  <si>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</si>
  <si>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</si>
  <si>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</si>
  <si>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</si>
  <si>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</si>
  <si>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</si>
  <si>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</si>
  <si>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</si>
  <si>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</si>
  <si>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</si>
  <si>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</si>
  <si>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</si>
  <si>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</si>
  <si>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</si>
  <si>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</si>
  <si>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</si>
  <si>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</si>
  <si>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</si>
  <si>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</si>
  <si>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</si>
  <si>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</si>
  <si>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</si>
  <si>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</si>
  <si>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</si>
  <si>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</si>
  <si>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</si>
  <si>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</si>
  <si>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</si>
  <si>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</si>
  <si>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</si>
  <si>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</si>
  <si>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</si>
  <si>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</si>
  <si>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</si>
  <si>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</si>
  <si>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</si>
  <si>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</si>
  <si>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</si>
  <si>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</si>
  <si>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</si>
  <si>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</si>
  <si>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</si>
  <si>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</si>
  <si>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</si>
  <si>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</si>
  <si>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</si>
  <si>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</si>
  <si>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</si>
  <si>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</si>
  <si>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</si>
  <si>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</si>
  <si>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</si>
  <si>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</si>
  <si>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</si>
  <si>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</si>
  <si>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</si>
  <si>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</si>
  <si>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</si>
  <si>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</si>
  <si>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</si>
  <si>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</si>
  <si>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</si>
  <si>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</si>
  <si>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</si>
  <si>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</si>
  <si>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</si>
  <si>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</si>
  <si>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</si>
  <si>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</si>
  <si>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</si>
  <si>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</si>
  <si>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</si>
  <si>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</si>
  <si>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</si>
  <si>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</si>
  <si>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</si>
  <si>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</si>
  <si>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</si>
  <si>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</si>
  <si>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</si>
  <si>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</si>
  <si>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</si>
  <si>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</si>
  <si>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</si>
  <si>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</si>
  <si>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</si>
  <si>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</si>
  <si>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</si>
  <si>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</si>
  <si>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</si>
  <si>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</si>
  <si>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</si>
  <si>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</si>
  <si>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</si>
  <si>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</si>
  <si>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</si>
  <si>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</si>
  <si>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</si>
  <si>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</si>
  <si>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</si>
  <si>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</si>
  <si>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</si>
  <si>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</si>
  <si>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</si>
  <si>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</si>
  <si>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</si>
  <si>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</si>
  <si>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</si>
  <si>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</si>
  <si>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</si>
  <si>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</si>
  <si>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</si>
  <si>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</si>
  <si>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</si>
  <si>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</si>
  <si>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</si>
  <si>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</si>
  <si>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</si>
  <si>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</si>
  <si>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</si>
  <si>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</si>
  <si>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</si>
  <si>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</si>
  <si>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</si>
  <si>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</si>
  <si>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</si>
  <si>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</si>
  <si>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</si>
  <si>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</si>
  <si>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</si>
  <si>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</si>
  <si>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</si>
  <si>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</si>
  <si>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</si>
  <si>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</si>
  <si>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</si>
  <si>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</si>
  <si>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</si>
  <si>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</si>
  <si>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</si>
  <si>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</si>
  <si>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</si>
  <si>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</si>
  <si>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</si>
  <si>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</si>
  <si>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</si>
  <si>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</si>
  <si>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</si>
  <si>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</si>
  <si>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</si>
  <si>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</si>
  <si>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</si>
  <si>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</si>
  <si>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</si>
  <si>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</si>
  <si>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</si>
  <si>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</si>
  <si>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</si>
  <si>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</si>
  <si>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</si>
  <si>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</si>
  <si>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</si>
  <si>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</si>
  <si>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</si>
  <si>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</si>
  <si>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</si>
  <si>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</si>
  <si>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</si>
  <si>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</si>
  <si>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</si>
  <si>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</si>
  <si>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</si>
  <si>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</si>
  <si>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</si>
  <si>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</si>
  <si>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</si>
  <si>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</si>
  <si>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</si>
  <si>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</si>
  <si>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</si>
  <si>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</si>
  <si>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</si>
  <si>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</si>
  <si>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</si>
  <si>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</si>
  <si>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</si>
  <si>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</si>
  <si>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</si>
  <si>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</si>
  <si>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</si>
  <si>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</si>
  <si>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</si>
  <si>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</si>
  <si>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</si>
  <si>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</si>
  <si>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</si>
  <si>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</si>
  <si>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</si>
  <si>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</si>
  <si>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</si>
  <si>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</si>
  <si>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</si>
  <si>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</si>
  <si>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</si>
  <si>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</si>
  <si>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</si>
  <si>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</si>
  <si>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</si>
  <si>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</si>
  <si>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</si>
  <si>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</si>
  <si>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</si>
  <si>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</si>
  <si>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</si>
  <si>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</si>
  <si>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</si>
  <si>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</si>
  <si>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</si>
  <si>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</si>
  <si>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</si>
  <si>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</si>
  <si>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</si>
  <si>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</si>
  <si>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</si>
  <si>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</si>
  <si>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</si>
  <si>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</si>
  <si>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</si>
  <si>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</si>
  <si>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</si>
  <si>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</si>
  <si>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</si>
  <si>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</si>
  <si>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</si>
  <si>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</si>
  <si>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</si>
  <si>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</si>
  <si>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</si>
  <si>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</si>
  <si>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</si>
  <si>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</si>
  <si>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</si>
  <si>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</si>
  <si>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</si>
  <si>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</si>
  <si>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</si>
  <si>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</si>
  <si>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</si>
  <si>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</si>
  <si>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</si>
  <si>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</si>
  <si>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</si>
  <si>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</si>
  <si>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</si>
  <si>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</si>
  <si>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</si>
  <si>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</si>
  <si>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</si>
  <si>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</si>
  <si>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</si>
  <si>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</si>
  <si>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</si>
  <si>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</si>
  <si>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</si>
  <si>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</si>
  <si>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</si>
  <si>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</si>
  <si>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</si>
  <si>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</si>
  <si>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</si>
  <si>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</si>
  <si>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</si>
  <si>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</si>
  <si>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</si>
  <si>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</si>
  <si>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</si>
  <si>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</si>
  <si>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</si>
  <si>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</si>
  <si>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</si>
  <si>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</si>
  <si>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</si>
  <si>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</si>
  <si>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</si>
  <si>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</si>
  <si>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</si>
  <si>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</si>
  <si>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</si>
  <si>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</si>
  <si>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</si>
  <si>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</si>
  <si>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独立行政法人国立病院機構南京都病院</t>
    <phoneticPr fontId="3"/>
  </si>
  <si>
    <t>〒610-0113 城陽市大字中小字芦原１１</t>
    <phoneticPr fontId="3"/>
  </si>
  <si>
    <t>〇</t>
  </si>
  <si>
    <t>障害者施設等７対１入院基本料</t>
  </si>
  <si>
    <t>ＤＰＣ病院ではない</t>
  </si>
  <si>
    <t>有</t>
  </si>
  <si>
    <t>-</t>
    <phoneticPr fontId="3"/>
  </si>
  <si>
    <t>西病棟１階</t>
  </si>
  <si>
    <t>慢性期機能</t>
  </si>
  <si>
    <t>西病棟２階</t>
  </si>
  <si>
    <t>複数の診療科で活用</t>
  </si>
  <si>
    <t>神経内科</t>
  </si>
  <si>
    <t>西病棟３階</t>
  </si>
  <si>
    <t>呼吸器内科</t>
  </si>
  <si>
    <t>西病棟4階</t>
  </si>
  <si>
    <t>回復期機能</t>
  </si>
  <si>
    <t>呼吸器外科</t>
  </si>
  <si>
    <t>看護必要度Ⅱ</t>
    <phoneticPr fontId="3"/>
  </si>
  <si>
    <t>西病棟５階（一般）</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</si>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</sst>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7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1044</v>
      </c>
      <c r="M9" s="282" t="s">
        <v>1046</v>
      </c>
      <c r="N9" s="282" t="s">
        <v>1049</v>
      </c>
      <c r="O9" s="282" t="s">
        <v>1051</v>
      </c>
      <c r="P9" s="282" t="s">
        <v>1055</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t="s">
        <v>1039</v>
      </c>
    </row>
    <row r="12" spans="1:22" s="21" customFormat="1" ht="34.5" customHeight="1">
      <c r="A12" s="244" t="s">
        <v>606</v>
      </c>
      <c r="B12" s="24"/>
      <c r="C12" s="19"/>
      <c r="D12" s="19"/>
      <c r="E12" s="19"/>
      <c r="F12" s="19"/>
      <c r="G12" s="19"/>
      <c r="H12" s="20"/>
      <c r="I12" s="422" t="s">
        <v>4</v>
      </c>
      <c r="J12" s="422"/>
      <c r="K12" s="422"/>
      <c r="L12" s="29"/>
      <c r="M12" s="29"/>
      <c r="N12" s="29"/>
      <c r="O12" s="29" t="s">
        <v>1039</v>
      </c>
      <c r="P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1044</v>
      </c>
      <c r="M22" s="282" t="s">
        <v>1046</v>
      </c>
      <c r="N22" s="282" t="s">
        <v>1049</v>
      </c>
      <c r="O22" s="282" t="s">
        <v>1051</v>
      </c>
      <c r="P22" s="282" t="s">
        <v>1055</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t="s">
        <v>1039</v>
      </c>
    </row>
    <row r="25" spans="1:22" s="21" customFormat="1" ht="34.5" customHeight="1">
      <c r="A25" s="244" t="s">
        <v>607</v>
      </c>
      <c r="B25" s="24"/>
      <c r="C25" s="19"/>
      <c r="D25" s="19"/>
      <c r="E25" s="19"/>
      <c r="F25" s="19"/>
      <c r="G25" s="19"/>
      <c r="H25" s="20"/>
      <c r="I25" s="303" t="s">
        <v>4</v>
      </c>
      <c r="J25" s="304"/>
      <c r="K25" s="305"/>
      <c r="L25" s="29"/>
      <c r="M25" s="29"/>
      <c r="N25" s="29"/>
      <c r="O25" s="29" t="s">
        <v>1039</v>
      </c>
      <c r="P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1044</v>
      </c>
      <c r="M35" s="282" t="s">
        <v>1046</v>
      </c>
      <c r="N35" s="282" t="s">
        <v>1049</v>
      </c>
      <c r="O35" s="282" t="s">
        <v>1051</v>
      </c>
      <c r="P35" s="282" t="s">
        <v>1055</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1044</v>
      </c>
      <c r="M44" s="282" t="s">
        <v>1046</v>
      </c>
      <c r="N44" s="282" t="s">
        <v>1049</v>
      </c>
      <c r="O44" s="282" t="s">
        <v>1051</v>
      </c>
      <c r="P44" s="282" t="s">
        <v>1055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6">
      <c r="A89" s="243"/>
      <c r="B89" s="18"/>
      <c r="C89" s="62"/>
      <c r="D89" s="3"/>
      <c r="E89" s="3"/>
      <c r="F89" s="3"/>
      <c r="G89" s="3"/>
      <c r="H89" s="287"/>
      <c r="I89" s="287"/>
      <c r="J89" s="64" t="s">
        <v>35</v>
      </c>
      <c r="K89" s="65"/>
      <c r="L89" s="262" t="s">
        <v>1044</v>
      </c>
      <c r="M89" s="262" t="s">
        <v>1046</v>
      </c>
      <c r="N89" s="262" t="s">
        <v>1049</v>
      </c>
      <c r="O89" s="262" t="s">
        <v>1051</v>
      </c>
      <c r="P89" s="262" t="s">
        <v>1055</v>
      </c>
    </row>
    <row r="90" spans="1:22" s="21" customFormat="1">
      <c r="A90" s="243"/>
      <c r="B90" s="1"/>
      <c r="C90" s="3"/>
      <c r="D90" s="3"/>
      <c r="E90" s="3"/>
      <c r="F90" s="3"/>
      <c r="G90" s="3"/>
      <c r="H90" s="287"/>
      <c r="I90" s="67" t="s">
        <v>36</v>
      </c>
      <c r="J90" s="68"/>
      <c r="K90" s="69"/>
      <c r="L90" s="262" t="s">
        <v>1045</v>
      </c>
      <c r="M90" s="262" t="s">
        <v>1045</v>
      </c>
      <c r="N90" s="262" t="s">
        <v>1045</v>
      </c>
      <c r="O90" s="262" t="s">
        <v>1052</v>
      </c>
      <c r="P90" s="262" t="s">
        <v>1056</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1044</v>
      </c>
      <c r="M97" s="66" t="s">
        <v>1046</v>
      </c>
      <c r="N97" s="66" t="s">
        <v>1049</v>
      </c>
      <c r="O97" s="66" t="s">
        <v>1051</v>
      </c>
      <c r="P97" s="66" t="s">
        <v>1055</v>
      </c>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70" t="s">
        <v>1052</v>
      </c>
      <c r="P98" s="70" t="s">
        <v>1056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300</v>
      </c>
      <c r="K99" s="237" t="str">
        <f>IF(OR(COUNTIF(L99:P99,"未確認")&gt;0,COUNTIF(L99:P99,"~*")&gt;0),"※","")</f>
        <v/>
      </c>
      <c r="L99" s="258">
        <v>60</v>
      </c>
      <c r="M99" s="258">
        <v>60</v>
      </c>
      <c r="N99" s="258">
        <v>60</v>
      </c>
      <c r="O99" s="258">
        <v>60</v>
      </c>
      <c r="P99" s="258">
        <v>60</v>
      </c>
    </row>
    <row r="100" spans="1:22" s="83" customFormat="1" ht="34.5" customHeight="1">
      <c r="A100" s="244" t="s">
        <v>611</v>
      </c>
      <c r="B100" s="84"/>
      <c r="C100" s="396"/>
      <c r="D100" s="397"/>
      <c r="E100" s="409"/>
      <c r="F100" s="410"/>
      <c r="G100" s="415" t="s">
        <v>44</v>
      </c>
      <c r="H100" s="417"/>
      <c r="I100" s="420"/>
      <c r="J100" s="256">
        <f t="shared" si="0"/>
        <v>60</v>
      </c>
      <c r="K100" s="237" t="str">
        <f>IF(OR(COUNTIF(L100:P100,"未確認")&gt;0,COUNTIF(L100:P100,"~*")&gt;0),"※","")</f>
        <v/>
      </c>
      <c r="L100" s="258">
        <v>60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300</v>
      </c>
      <c r="K101" s="237" t="str">
        <f>IF(OR(COUNTIF(L101:P101,"未確認")&gt;0,COUNTIF(L101:P101,"~*")&gt;0),"※","")</f>
        <v/>
      </c>
      <c r="L101" s="258">
        <v>60</v>
      </c>
      <c r="M101" s="258">
        <v>60</v>
      </c>
      <c r="N101" s="258">
        <v>60</v>
      </c>
      <c r="O101" s="258">
        <v>60</v>
      </c>
      <c r="P101" s="258">
        <v>60</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IF(OR(COUNTIF(L101:P101,"未確認")&gt;0,COUNTIF(L101:P101,"~*")&gt;0),"※","")</f>
        <v/>
      </c>
      <c r="L102" s="258">
        <v>60</v>
      </c>
      <c r="M102" s="258">
        <v>60</v>
      </c>
      <c r="N102" s="258">
        <v>60</v>
      </c>
      <c r="O102" s="258">
        <v>60</v>
      </c>
      <c r="P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66" t="s">
        <v>1049</v>
      </c>
      <c r="O118" s="66" t="s">
        <v>1051</v>
      </c>
      <c r="P118" s="66" t="s">
        <v>1055</v>
      </c>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70" t="s">
        <v>1052</v>
      </c>
      <c r="P119" s="70" t="s">
        <v>1056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534</v>
      </c>
      <c r="M120" s="98" t="s">
        <v>534</v>
      </c>
      <c r="N120" s="98" t="s">
        <v>1047</v>
      </c>
      <c r="O120" s="98" t="s">
        <v>1047</v>
      </c>
      <c r="P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1048</v>
      </c>
      <c r="O121" s="98" t="s">
        <v>1050</v>
      </c>
      <c r="P121" s="98" t="s">
        <v>1050</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534</v>
      </c>
      <c r="O122" s="98" t="s">
        <v>1048</v>
      </c>
      <c r="P122" s="98" t="s">
        <v>534</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534</v>
      </c>
      <c r="P123" s="98" t="s">
        <v>1053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66" t="s">
        <v>1049</v>
      </c>
      <c r="O129" s="66" t="s">
        <v>1051</v>
      </c>
      <c r="P129" s="66" t="s">
        <v>1055</v>
      </c>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70" t="s">
        <v>1052</v>
      </c>
      <c r="P130" s="70" t="s">
        <v>1056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1040</v>
      </c>
      <c r="M131" s="98" t="s">
        <v>1040</v>
      </c>
      <c r="N131" s="98" t="s">
        <v>1040</v>
      </c>
      <c r="O131" s="98" t="s">
        <v>1040</v>
      </c>
      <c r="P131" s="98" t="s">
        <v>561</v>
      </c>
    </row>
    <row r="132" spans="1:22" s="83" customFormat="1" ht="34.5" customHeight="1">
      <c r="A132" s="244" t="s">
        <v>621</v>
      </c>
      <c r="B132" s="84"/>
      <c r="C132" s="295"/>
      <c r="D132" s="297"/>
      <c r="E132" s="320" t="s">
        <v>58</v>
      </c>
      <c r="F132" s="321"/>
      <c r="G132" s="321"/>
      <c r="H132" s="322"/>
      <c r="I132" s="389"/>
      <c r="J132" s="101"/>
      <c r="K132" s="102"/>
      <c r="L132" s="82">
        <v>60</v>
      </c>
      <c r="M132" s="82">
        <v>60</v>
      </c>
      <c r="N132" s="82">
        <v>60</v>
      </c>
      <c r="O132" s="82">
        <v>60</v>
      </c>
      <c r="P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66" t="s">
        <v>1049</v>
      </c>
      <c r="O143" s="66" t="s">
        <v>1051</v>
      </c>
      <c r="P143" s="66" t="s">
        <v>1055</v>
      </c>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70" t="s">
        <v>1052</v>
      </c>
      <c r="P144" s="70" t="s">
        <v>1056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86</v>
      </c>
      <c r="K151" s="264" t="str">
        <f t="shared" si="3"/>
        <v/>
      </c>
      <c r="L151" s="117">
        <v>0</v>
      </c>
      <c r="M151" s="117">
        <v>0</v>
      </c>
      <c r="N151" s="117">
        <v>0</v>
      </c>
      <c r="O151" s="117">
        <v>0</v>
      </c>
      <c r="P151" s="117">
        <v>86</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274</v>
      </c>
      <c r="K166" s="264" t="str">
        <f t="shared" si="3"/>
        <v/>
      </c>
      <c r="L166" s="117">
        <v>55</v>
      </c>
      <c r="M166" s="117">
        <v>56</v>
      </c>
      <c r="N166" s="117">
        <v>74</v>
      </c>
      <c r="O166" s="117">
        <v>89</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v>0</v>
      </c>
      <c r="N220" s="117">
        <v>0</v>
      </c>
      <c r="O220" s="117" t="s">
        <v>541</v>
      </c>
      <c r="P220" s="117" t="s">
        <v>541</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66" t="s">
        <v>1049</v>
      </c>
      <c r="O226" s="66" t="s">
        <v>1051</v>
      </c>
      <c r="P226" s="66" t="s">
        <v>1055</v>
      </c>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70" t="s">
        <v>1052</v>
      </c>
      <c r="P227" s="70" t="s">
        <v>1056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1041</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66" t="s">
        <v>1049</v>
      </c>
      <c r="O234" s="66" t="s">
        <v>1051</v>
      </c>
      <c r="P234" s="66" t="s">
        <v>1055</v>
      </c>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70" t="s">
        <v>1052</v>
      </c>
      <c r="P235" s="70" t="s">
        <v>1056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66" t="s">
        <v>1049</v>
      </c>
      <c r="O244" s="66" t="s">
        <v>1051</v>
      </c>
      <c r="P244" s="66" t="s">
        <v>1055</v>
      </c>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70" t="s">
        <v>1052</v>
      </c>
      <c r="P245" s="70" t="s">
        <v>1056</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66" t="s">
        <v>1049</v>
      </c>
      <c r="O253" s="66" t="s">
        <v>1051</v>
      </c>
      <c r="P253" s="66" t="s">
        <v>1055</v>
      </c>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137" t="s">
        <v>1052</v>
      </c>
      <c r="P254" s="137" t="s">
        <v>1056</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1042</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66" t="s">
        <v>1049</v>
      </c>
      <c r="O263" s="66" t="s">
        <v>1051</v>
      </c>
      <c r="P263" s="66" t="s">
        <v>1055</v>
      </c>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70" t="s">
        <v>1052</v>
      </c>
      <c r="P264" s="70" t="s">
        <v>1056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23</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181</v>
      </c>
      <c r="K269" s="81" t="str">
        <f t="shared" si="8"/>
        <v/>
      </c>
      <c r="L269" s="147">
        <v>40</v>
      </c>
      <c r="M269" s="147">
        <v>40</v>
      </c>
      <c r="N269" s="147">
        <v>39</v>
      </c>
      <c r="O269" s="147">
        <v>32</v>
      </c>
      <c r="P269" s="147">
        <v>30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1</v>
      </c>
      <c r="N271" s="147">
        <v>1</v>
      </c>
      <c r="O271" s="147">
        <v>1</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19</v>
      </c>
      <c r="K273" s="81" t="str">
        <f t="shared" si="8"/>
        <v/>
      </c>
      <c r="L273" s="147">
        <v>8</v>
      </c>
      <c r="M273" s="147">
        <v>8</v>
      </c>
      <c r="N273" s="147">
        <v>3</v>
      </c>
      <c r="O273" s="147">
        <v>0</v>
      </c>
      <c r="P273" s="147">
        <v>0</v>
      </c>
    </row>
    <row r="274" spans="1:16"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v>
      </c>
      <c r="N274" s="148">
        <v>0</v>
      </c>
      <c r="O274" s="148">
        <v>0</v>
      </c>
      <c r="P274" s="148">
        <v>0.8</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5</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4.5999999999999996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66" t="s">
        <v>1049</v>
      </c>
      <c r="O322" s="66" t="s">
        <v>1051</v>
      </c>
      <c r="P322" s="66" t="s">
        <v>1055</v>
      </c>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137" t="s">
        <v>1052</v>
      </c>
      <c r="P323" s="137" t="s">
        <v>1056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1042</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0.8</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0.8</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66" t="s">
        <v>1049</v>
      </c>
      <c r="O342" s="66" t="s">
        <v>1051</v>
      </c>
      <c r="P342" s="66" t="s">
        <v>1055</v>
      </c>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137" t="s">
        <v>1052</v>
      </c>
      <c r="P343" s="137" t="s">
        <v>1056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c r="N367" s="66" t="s">
        <v>1049</v>
      </c>
      <c r="O367" s="66" t="s">
        <v>1051</v>
      </c>
      <c r="P367" s="66" t="s">
        <v>1055</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c r="O368" s="137" t="s">
        <v>1052</v>
      </c>
      <c r="P368" s="137" t="s">
        <v>1056</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66" t="s">
        <v>1049</v>
      </c>
      <c r="O390" s="66" t="s">
        <v>1051</v>
      </c>
      <c r="P390" s="66" t="s">
        <v>1055</v>
      </c>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70" t="s">
        <v>1052</v>
      </c>
      <c r="P391" s="70" t="s">
        <v>1056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1832</v>
      </c>
      <c r="K392" s="81" t="str">
        <f t="shared" ref="K392:K397" si="12">IF(OR(COUNTIF(L392:P392,"未確認")&gt;0,COUNTIF(L392:P392,"~*")&gt;0),"※","")</f>
        <v/>
      </c>
      <c r="L392" s="147">
        <v>286</v>
      </c>
      <c r="M392" s="147">
        <v>214</v>
      </c>
      <c r="N392" s="147">
        <v>234</v>
      </c>
      <c r="O392" s="147">
        <v>364</v>
      </c>
      <c r="P392" s="147">
        <v>734</v>
      </c>
    </row>
    <row r="393" spans="1:22" s="83" customFormat="1" ht="34.5" customHeight="1">
      <c r="A393" s="249" t="s">
        <v>773</v>
      </c>
      <c r="B393" s="84"/>
      <c r="C393" s="370"/>
      <c r="D393" s="380"/>
      <c r="E393" s="320" t="s">
        <v>224</v>
      </c>
      <c r="F393" s="321"/>
      <c r="G393" s="321"/>
      <c r="H393" s="322"/>
      <c r="I393" s="343"/>
      <c r="J393" s="140">
        <f t="shared" si="11"/>
        <v>1675</v>
      </c>
      <c r="K393" s="81" t="str">
        <f t="shared" si="12"/>
        <v/>
      </c>
      <c r="L393" s="147">
        <v>285</v>
      </c>
      <c r="M393" s="147">
        <v>212</v>
      </c>
      <c r="N393" s="147">
        <v>223</v>
      </c>
      <c r="O393" s="147">
        <v>326</v>
      </c>
      <c r="P393" s="147">
        <v>629</v>
      </c>
    </row>
    <row r="394" spans="1:22" s="83" customFormat="1" ht="34.5" customHeight="1">
      <c r="A394" s="250" t="s">
        <v>774</v>
      </c>
      <c r="B394" s="84"/>
      <c r="C394" s="370"/>
      <c r="D394" s="381"/>
      <c r="E394" s="320" t="s">
        <v>225</v>
      </c>
      <c r="F394" s="321"/>
      <c r="G394" s="321"/>
      <c r="H394" s="322"/>
      <c r="I394" s="343"/>
      <c r="J394" s="140">
        <f t="shared" si="11"/>
        <v>124</v>
      </c>
      <c r="K394" s="81" t="str">
        <f t="shared" si="12"/>
        <v/>
      </c>
      <c r="L394" s="147">
        <v>1</v>
      </c>
      <c r="M394" s="147">
        <v>1</v>
      </c>
      <c r="N394" s="147">
        <v>5</v>
      </c>
      <c r="O394" s="147">
        <v>27</v>
      </c>
      <c r="P394" s="147">
        <v>90</v>
      </c>
    </row>
    <row r="395" spans="1:22" s="83" customFormat="1" ht="34.5" customHeight="1">
      <c r="A395" s="250" t="s">
        <v>775</v>
      </c>
      <c r="B395" s="84"/>
      <c r="C395" s="370"/>
      <c r="D395" s="382"/>
      <c r="E395" s="320" t="s">
        <v>226</v>
      </c>
      <c r="F395" s="321"/>
      <c r="G395" s="321"/>
      <c r="H395" s="322"/>
      <c r="I395" s="343"/>
      <c r="J395" s="140">
        <f t="shared" si="11"/>
        <v>33</v>
      </c>
      <c r="K395" s="81" t="str">
        <f t="shared" si="12"/>
        <v/>
      </c>
      <c r="L395" s="147">
        <v>0</v>
      </c>
      <c r="M395" s="147">
        <v>1</v>
      </c>
      <c r="N395" s="147">
        <v>6</v>
      </c>
      <c r="O395" s="147">
        <v>11</v>
      </c>
      <c r="P395" s="147">
        <v>15</v>
      </c>
    </row>
    <row r="396" spans="1:22" s="83" customFormat="1" ht="34.5" customHeight="1">
      <c r="A396" s="250" t="s">
        <v>776</v>
      </c>
      <c r="B396" s="1"/>
      <c r="C396" s="370"/>
      <c r="D396" s="320" t="s">
        <v>227</v>
      </c>
      <c r="E396" s="321"/>
      <c r="F396" s="321"/>
      <c r="G396" s="321"/>
      <c r="H396" s="322"/>
      <c r="I396" s="343"/>
      <c r="J396" s="140">
        <f t="shared" si="11"/>
        <v>91048</v>
      </c>
      <c r="K396" s="81" t="str">
        <f t="shared" si="12"/>
        <v/>
      </c>
      <c r="L396" s="147">
        <v>21466</v>
      </c>
      <c r="M396" s="147">
        <v>21195</v>
      </c>
      <c r="N396" s="147">
        <v>19201</v>
      </c>
      <c r="O396" s="147">
        <v>18245</v>
      </c>
      <c r="P396" s="147">
        <v>10941</v>
      </c>
    </row>
    <row r="397" spans="1:22" s="83" customFormat="1" ht="34.5" customHeight="1">
      <c r="A397" s="250" t="s">
        <v>777</v>
      </c>
      <c r="B397" s="119"/>
      <c r="C397" s="370"/>
      <c r="D397" s="320" t="s">
        <v>228</v>
      </c>
      <c r="E397" s="321"/>
      <c r="F397" s="321"/>
      <c r="G397" s="321"/>
      <c r="H397" s="322"/>
      <c r="I397" s="344"/>
      <c r="J397" s="140">
        <f t="shared" si="11"/>
        <v>1809</v>
      </c>
      <c r="K397" s="81" t="str">
        <f t="shared" si="12"/>
        <v/>
      </c>
      <c r="L397" s="147">
        <v>284</v>
      </c>
      <c r="M397" s="147">
        <v>218</v>
      </c>
      <c r="N397" s="147">
        <v>262</v>
      </c>
      <c r="O397" s="147">
        <v>512</v>
      </c>
      <c r="P397" s="147">
        <v>533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66" t="s">
        <v>1049</v>
      </c>
      <c r="O403" s="66" t="s">
        <v>1051</v>
      </c>
      <c r="P403" s="66" t="s">
        <v>1055</v>
      </c>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70" t="s">
        <v>1052</v>
      </c>
      <c r="P404" s="70" t="s">
        <v>1056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1832</v>
      </c>
      <c r="K405" s="81" t="str">
        <f t="shared" ref="K405:K422" si="14">IF(OR(COUNTIF(L405:P405,"未確認")&gt;0,COUNTIF(L405:P405,"~*")&gt;0),"※","")</f>
        <v/>
      </c>
      <c r="L405" s="147">
        <v>286</v>
      </c>
      <c r="M405" s="147">
        <v>214</v>
      </c>
      <c r="N405" s="147">
        <v>234</v>
      </c>
      <c r="O405" s="147">
        <v>364</v>
      </c>
      <c r="P405" s="147">
        <v>734</v>
      </c>
    </row>
    <row r="406" spans="1:22" s="83" customFormat="1" ht="34.5" customHeight="1">
      <c r="A406" s="251" t="s">
        <v>779</v>
      </c>
      <c r="B406" s="119"/>
      <c r="C406" s="369"/>
      <c r="D406" s="375" t="s">
        <v>233</v>
      </c>
      <c r="E406" s="377" t="s">
        <v>234</v>
      </c>
      <c r="F406" s="378"/>
      <c r="G406" s="378"/>
      <c r="H406" s="379"/>
      <c r="I406" s="361"/>
      <c r="J406" s="140">
        <f t="shared" si="13"/>
        <v>283</v>
      </c>
      <c r="K406" s="81" t="str">
        <f t="shared" si="14"/>
        <v/>
      </c>
      <c r="L406" s="147">
        <v>3</v>
      </c>
      <c r="M406" s="147">
        <v>6</v>
      </c>
      <c r="N406" s="147">
        <v>55</v>
      </c>
      <c r="O406" s="147">
        <v>202</v>
      </c>
      <c r="P406" s="147">
        <v>17</v>
      </c>
    </row>
    <row r="407" spans="1:22" s="83" customFormat="1" ht="34.5" customHeight="1">
      <c r="A407" s="251" t="s">
        <v>780</v>
      </c>
      <c r="B407" s="119"/>
      <c r="C407" s="369"/>
      <c r="D407" s="369"/>
      <c r="E407" s="320" t="s">
        <v>235</v>
      </c>
      <c r="F407" s="321"/>
      <c r="G407" s="321"/>
      <c r="H407" s="322"/>
      <c r="I407" s="361"/>
      <c r="J407" s="140">
        <f t="shared" si="13"/>
        <v>1401</v>
      </c>
      <c r="K407" s="81" t="str">
        <f t="shared" si="14"/>
        <v/>
      </c>
      <c r="L407" s="147">
        <v>280</v>
      </c>
      <c r="M407" s="147">
        <v>206</v>
      </c>
      <c r="N407" s="147">
        <v>152</v>
      </c>
      <c r="O407" s="147">
        <v>97</v>
      </c>
      <c r="P407" s="147">
        <v>666</v>
      </c>
    </row>
    <row r="408" spans="1:22" s="83" customFormat="1" ht="34.5" customHeight="1">
      <c r="A408" s="251" t="s">
        <v>781</v>
      </c>
      <c r="B408" s="119"/>
      <c r="C408" s="369"/>
      <c r="D408" s="369"/>
      <c r="E408" s="320" t="s">
        <v>236</v>
      </c>
      <c r="F408" s="321"/>
      <c r="G408" s="321"/>
      <c r="H408" s="322"/>
      <c r="I408" s="361"/>
      <c r="J408" s="140">
        <f t="shared" si="13"/>
        <v>105</v>
      </c>
      <c r="K408" s="81" t="str">
        <f t="shared" si="14"/>
        <v/>
      </c>
      <c r="L408" s="147">
        <v>3</v>
      </c>
      <c r="M408" s="147">
        <v>2</v>
      </c>
      <c r="N408" s="147">
        <v>20</v>
      </c>
      <c r="O408" s="147">
        <v>41</v>
      </c>
      <c r="P408" s="147">
        <v>39</v>
      </c>
    </row>
    <row r="409" spans="1:22" s="83" customFormat="1" ht="34.5" customHeight="1">
      <c r="A409" s="251" t="s">
        <v>782</v>
      </c>
      <c r="B409" s="119"/>
      <c r="C409" s="369"/>
      <c r="D409" s="369"/>
      <c r="E409" s="317" t="s">
        <v>989</v>
      </c>
      <c r="F409" s="318"/>
      <c r="G409" s="318"/>
      <c r="H409" s="319"/>
      <c r="I409" s="361"/>
      <c r="J409" s="140">
        <f t="shared" si="13"/>
        <v>43</v>
      </c>
      <c r="K409" s="81" t="str">
        <f t="shared" si="14"/>
        <v/>
      </c>
      <c r="L409" s="147">
        <v>0</v>
      </c>
      <c r="M409" s="147">
        <v>0</v>
      </c>
      <c r="N409" s="147">
        <v>7</v>
      </c>
      <c r="O409" s="147">
        <v>24</v>
      </c>
      <c r="P409" s="147">
        <v>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1809</v>
      </c>
      <c r="K413" s="81" t="str">
        <f t="shared" si="14"/>
        <v/>
      </c>
      <c r="L413" s="147">
        <v>284</v>
      </c>
      <c r="M413" s="147">
        <v>218</v>
      </c>
      <c r="N413" s="147">
        <v>262</v>
      </c>
      <c r="O413" s="147">
        <v>512</v>
      </c>
      <c r="P413" s="147">
        <v>533</v>
      </c>
    </row>
    <row r="414" spans="1:22" s="83" customFormat="1" ht="34.5" customHeight="1">
      <c r="A414" s="251" t="s">
        <v>787</v>
      </c>
      <c r="B414" s="119"/>
      <c r="C414" s="369"/>
      <c r="D414" s="375" t="s">
        <v>240</v>
      </c>
      <c r="E414" s="377" t="s">
        <v>241</v>
      </c>
      <c r="F414" s="378"/>
      <c r="G414" s="378"/>
      <c r="H414" s="379"/>
      <c r="I414" s="361"/>
      <c r="J414" s="140">
        <f t="shared" si="13"/>
        <v>284</v>
      </c>
      <c r="K414" s="81" t="str">
        <f t="shared" si="14"/>
        <v/>
      </c>
      <c r="L414" s="147">
        <v>8</v>
      </c>
      <c r="M414" s="147">
        <v>2</v>
      </c>
      <c r="N414" s="147">
        <v>8</v>
      </c>
      <c r="O414" s="147">
        <v>18</v>
      </c>
      <c r="P414" s="147">
        <v>248</v>
      </c>
    </row>
    <row r="415" spans="1:22" s="83" customFormat="1" ht="34.5" customHeight="1">
      <c r="A415" s="251" t="s">
        <v>788</v>
      </c>
      <c r="B415" s="119"/>
      <c r="C415" s="369"/>
      <c r="D415" s="369"/>
      <c r="E415" s="320" t="s">
        <v>242</v>
      </c>
      <c r="F415" s="321"/>
      <c r="G415" s="321"/>
      <c r="H415" s="322"/>
      <c r="I415" s="361"/>
      <c r="J415" s="140">
        <f t="shared" si="13"/>
        <v>1310</v>
      </c>
      <c r="K415" s="81" t="str">
        <f t="shared" si="14"/>
        <v/>
      </c>
      <c r="L415" s="147">
        <v>270</v>
      </c>
      <c r="M415" s="147">
        <v>214</v>
      </c>
      <c r="N415" s="147">
        <v>207</v>
      </c>
      <c r="O415" s="147">
        <v>403</v>
      </c>
      <c r="P415" s="147">
        <v>216</v>
      </c>
    </row>
    <row r="416" spans="1:22" s="83" customFormat="1" ht="34.5" customHeight="1">
      <c r="A416" s="251" t="s">
        <v>789</v>
      </c>
      <c r="B416" s="119"/>
      <c r="C416" s="369"/>
      <c r="D416" s="369"/>
      <c r="E416" s="320" t="s">
        <v>243</v>
      </c>
      <c r="F416" s="321"/>
      <c r="G416" s="321"/>
      <c r="H416" s="322"/>
      <c r="I416" s="361"/>
      <c r="J416" s="140">
        <f t="shared" si="13"/>
        <v>100</v>
      </c>
      <c r="K416" s="81" t="str">
        <f t="shared" si="14"/>
        <v/>
      </c>
      <c r="L416" s="147">
        <v>6</v>
      </c>
      <c r="M416" s="147">
        <v>1</v>
      </c>
      <c r="N416" s="147">
        <v>29</v>
      </c>
      <c r="O416" s="147">
        <v>28</v>
      </c>
      <c r="P416" s="147">
        <v>36</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0</v>
      </c>
      <c r="M417" s="147">
        <v>0</v>
      </c>
      <c r="N417" s="147">
        <v>1</v>
      </c>
      <c r="O417" s="147">
        <v>7</v>
      </c>
      <c r="P417" s="147">
        <v>2</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0</v>
      </c>
      <c r="N418" s="147">
        <v>0</v>
      </c>
      <c r="O418" s="147">
        <v>2</v>
      </c>
      <c r="P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6</v>
      </c>
      <c r="K420" s="81" t="str">
        <f t="shared" si="14"/>
        <v/>
      </c>
      <c r="L420" s="147">
        <v>0</v>
      </c>
      <c r="M420" s="147">
        <v>0</v>
      </c>
      <c r="N420" s="147">
        <v>0</v>
      </c>
      <c r="O420" s="147">
        <v>6</v>
      </c>
      <c r="P420" s="147">
        <v>0</v>
      </c>
    </row>
    <row r="421" spans="1:22" s="83" customFormat="1" ht="34.5" customHeight="1">
      <c r="A421" s="251" t="s">
        <v>794</v>
      </c>
      <c r="B421" s="119"/>
      <c r="C421" s="369"/>
      <c r="D421" s="369"/>
      <c r="E421" s="320" t="s">
        <v>247</v>
      </c>
      <c r="F421" s="321"/>
      <c r="G421" s="321"/>
      <c r="H421" s="322"/>
      <c r="I421" s="361"/>
      <c r="J421" s="140">
        <f t="shared" si="13"/>
        <v>95</v>
      </c>
      <c r="K421" s="81" t="str">
        <f t="shared" si="14"/>
        <v/>
      </c>
      <c r="L421" s="147">
        <v>0</v>
      </c>
      <c r="M421" s="147">
        <v>1</v>
      </c>
      <c r="N421" s="147">
        <v>17</v>
      </c>
      <c r="O421" s="147">
        <v>48</v>
      </c>
      <c r="P421" s="147">
        <v>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66" t="s">
        <v>1049</v>
      </c>
      <c r="O428" s="66" t="s">
        <v>1051</v>
      </c>
      <c r="P428" s="66" t="s">
        <v>1055</v>
      </c>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70" t="s">
        <v>1052</v>
      </c>
      <c r="P429" s="70" t="s">
        <v>1056</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1525</v>
      </c>
      <c r="K430" s="193" t="str">
        <f>IF(OR(COUNTIF(L430:P430,"未確認")&gt;0,COUNTIF(L430:P430,"~*")&gt;0),"※","")</f>
        <v/>
      </c>
      <c r="L430" s="147">
        <v>276</v>
      </c>
      <c r="M430" s="147">
        <v>216</v>
      </c>
      <c r="N430" s="147">
        <v>254</v>
      </c>
      <c r="O430" s="147">
        <v>494</v>
      </c>
      <c r="P430" s="147">
        <v>285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1187</v>
      </c>
      <c r="K431" s="193" t="str">
        <f>IF(OR(COUNTIF(L431:P431,"未確認")&gt;0,COUNTIF(L431:P431,"~*")&gt;0),"※","")</f>
        <v/>
      </c>
      <c r="L431" s="147">
        <v>273</v>
      </c>
      <c r="M431" s="147">
        <v>213</v>
      </c>
      <c r="N431" s="147">
        <v>119</v>
      </c>
      <c r="O431" s="147">
        <v>367</v>
      </c>
      <c r="P431" s="147">
        <v>215</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228</v>
      </c>
      <c r="K432" s="193" t="str">
        <f>IF(OR(COUNTIF(L432:P432,"未確認")&gt;0,COUNTIF(L432:P432,"~*")&gt;0),"※","")</f>
        <v/>
      </c>
      <c r="L432" s="147">
        <v>3</v>
      </c>
      <c r="M432" s="147">
        <v>2</v>
      </c>
      <c r="N432" s="147">
        <v>112</v>
      </c>
      <c r="O432" s="147">
        <v>72</v>
      </c>
      <c r="P432" s="147">
        <v>39</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95</v>
      </c>
      <c r="K433" s="193" t="str">
        <f>IF(OR(COUNTIF(L433:P433,"未確認")&gt;0,COUNTIF(L433:P433,"~*")&gt;0),"※","")</f>
        <v/>
      </c>
      <c r="L433" s="147">
        <v>0</v>
      </c>
      <c r="M433" s="147">
        <v>1</v>
      </c>
      <c r="N433" s="147">
        <v>17</v>
      </c>
      <c r="O433" s="147">
        <v>48</v>
      </c>
      <c r="P433" s="147">
        <v>29</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15</v>
      </c>
      <c r="K434" s="193" t="str">
        <f>IF(OR(COUNTIF(L434:P434,"未確認")&gt;0,COUNTIF(L434:P434,"~*")&gt;0),"※","")</f>
        <v/>
      </c>
      <c r="L434" s="147">
        <v>0</v>
      </c>
      <c r="M434" s="147">
        <v>0</v>
      </c>
      <c r="N434" s="147">
        <v>6</v>
      </c>
      <c r="O434" s="147">
        <v>7</v>
      </c>
      <c r="P434" s="147">
        <v>2</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66" t="s">
        <v>1049</v>
      </c>
      <c r="O441" s="66" t="s">
        <v>1051</v>
      </c>
      <c r="P441" s="66" t="s">
        <v>1055</v>
      </c>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70" t="s">
        <v>1052</v>
      </c>
      <c r="P442" s="70" t="s">
        <v>1056</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66" t="s">
        <v>1049</v>
      </c>
      <c r="O466" s="66" t="s">
        <v>1051</v>
      </c>
      <c r="P466" s="66" t="s">
        <v>1055</v>
      </c>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70" t="s">
        <v>1052</v>
      </c>
      <c r="P467" s="70" t="s">
        <v>1056</v>
      </c>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IF(SUM(L468:P468)=0,IF(COUNTIF(L468:P468,"未確認")&gt;0,"未確認",IF(COUNTIF(L468:P468,"*")&gt;0,"*",SUM(L468:P468))),SUM(L468:P468))</f>
        <v>*</v>
      </c>
      <c r="K468" s="201" t="str">
        <f t="shared" ref="K468:K475" si="16">IF(OR(COUNTIF(L468:P468,"未確認")&gt;0,COUNTIF(L468:P468,"*")&gt;0),"※","")</f>
        <v>※</v>
      </c>
      <c r="L468" s="117">
        <v>0</v>
      </c>
      <c r="M468" s="117">
        <v>0</v>
      </c>
      <c r="N468" s="117" t="s">
        <v>541</v>
      </c>
      <c r="O468" s="117" t="s">
        <v>541</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v>0</v>
      </c>
      <c r="N469" s="117" t="s">
        <v>541</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t="s">
        <v>541</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v>0</v>
      </c>
      <c r="M481" s="117">
        <v>0</v>
      </c>
      <c r="N481" s="117">
        <v>0</v>
      </c>
      <c r="O481" s="117">
        <v>0</v>
      </c>
      <c r="P481" s="117" t="s">
        <v>541</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t="s">
        <v>541</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t="s">
        <v>541</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66" t="s">
        <v>1049</v>
      </c>
      <c r="O502" s="66" t="s">
        <v>1051</v>
      </c>
      <c r="P502" s="66" t="s">
        <v>1055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70" t="s">
        <v>1052</v>
      </c>
      <c r="P503" s="70" t="s">
        <v>1056</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v>0</v>
      </c>
      <c r="O504" s="117">
        <v>0</v>
      </c>
      <c r="P504" s="117" t="s">
        <v>541</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117" t="s">
        <v>541</v>
      </c>
      <c r="P505" s="117" t="s">
        <v>541</v>
      </c>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t="s">
        <v>541</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66" t="s">
        <v>1049</v>
      </c>
      <c r="O514" s="66" t="s">
        <v>1051</v>
      </c>
      <c r="P514" s="66" t="s">
        <v>1055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70" t="s">
        <v>1052</v>
      </c>
      <c r="P515" s="70" t="s">
        <v>1056</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66" t="s">
        <v>1049</v>
      </c>
      <c r="O520" s="66" t="s">
        <v>1051</v>
      </c>
      <c r="P520" s="66" t="s">
        <v>1055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70" t="s">
        <v>1052</v>
      </c>
      <c r="P521" s="70" t="s">
        <v>1056</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66" t="s">
        <v>1049</v>
      </c>
      <c r="O525" s="66" t="s">
        <v>1051</v>
      </c>
      <c r="P525" s="66" t="s">
        <v>1055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70" t="s">
        <v>1052</v>
      </c>
      <c r="P526" s="70" t="s">
        <v>1056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66" t="s">
        <v>1049</v>
      </c>
      <c r="O530" s="66" t="s">
        <v>1051</v>
      </c>
      <c r="P530" s="66" t="s">
        <v>1055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70" t="s">
        <v>1052</v>
      </c>
      <c r="P531" s="70" t="s">
        <v>1056</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c r="N543" s="66" t="s">
        <v>1049</v>
      </c>
      <c r="O543" s="66" t="s">
        <v>1051</v>
      </c>
      <c r="P543" s="66" t="s">
        <v>1055</v>
      </c>
    </row>
    <row r="544" spans="1:22" s="1" customFormat="1" ht="20.25" customHeight="1">
      <c r="A544" s="243"/>
      <c r="C544" s="62"/>
      <c r="D544" s="3"/>
      <c r="E544" s="3"/>
      <c r="F544" s="3"/>
      <c r="G544" s="3"/>
      <c r="H544" s="287"/>
      <c r="I544" s="67" t="s">
        <v>36</v>
      </c>
      <c r="J544" s="68"/>
      <c r="K544" s="186"/>
      <c r="L544" s="70" t="s">
        <v>1045</v>
      </c>
      <c r="M544" s="70" t="s">
        <v>1045</v>
      </c>
      <c r="N544" s="70" t="s">
        <v>1045</v>
      </c>
      <c r="O544" s="70" t="s">
        <v>1052</v>
      </c>
      <c r="P544" s="70" t="s">
        <v>1056</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1043</v>
      </c>
      <c r="M558" s="211" t="s">
        <v>1043</v>
      </c>
      <c r="N558" s="211" t="s">
        <v>1043</v>
      </c>
      <c r="O558" s="211" t="s">
        <v>1043</v>
      </c>
      <c r="P558" s="211" t="s">
        <v>1054</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v>56.4</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v>13.8</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v>6</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v>12.1</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v>0.3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v>11.7</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v>18.7</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v>0</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v>0</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v>0</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v>0</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v>0</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v>0</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c r="N588" s="66" t="s">
        <v>1049</v>
      </c>
      <c r="O588" s="66" t="s">
        <v>1051</v>
      </c>
      <c r="P588" s="66" t="s">
        <v>1055</v>
      </c>
    </row>
    <row r="589" spans="1:22" s="1" customFormat="1" ht="20.25" customHeight="1">
      <c r="A589" s="243"/>
      <c r="C589" s="62"/>
      <c r="D589" s="3"/>
      <c r="E589" s="3"/>
      <c r="F589" s="3"/>
      <c r="G589" s="3"/>
      <c r="H589" s="287"/>
      <c r="I589" s="67" t="s">
        <v>36</v>
      </c>
      <c r="J589" s="68"/>
      <c r="K589" s="186"/>
      <c r="L589" s="70" t="s">
        <v>1045</v>
      </c>
      <c r="M589" s="70" t="s">
        <v>1045</v>
      </c>
      <c r="N589" s="70" t="s">
        <v>1045</v>
      </c>
      <c r="O589" s="70" t="s">
        <v>1052</v>
      </c>
      <c r="P589" s="70" t="s">
        <v>1056</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31</v>
      </c>
      <c r="K593" s="201" t="str">
        <f>IF(OR(COUNTIF(L593:P593,"未確認")&gt;0,COUNTIF(L593:P593,"*")&gt;0),"※","")</f>
        <v/>
      </c>
      <c r="L593" s="117">
        <v>0</v>
      </c>
      <c r="M593" s="117">
        <v>0</v>
      </c>
      <c r="N593" s="117">
        <v>0</v>
      </c>
      <c r="O593" s="117">
        <v>0</v>
      </c>
      <c r="P593" s="117">
        <v>31</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127</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51</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274</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75</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70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66" t="s">
        <v>1049</v>
      </c>
      <c r="O611" s="66" t="s">
        <v>1051</v>
      </c>
      <c r="P611" s="66" t="s">
        <v>1055</v>
      </c>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70" t="s">
        <v>1052</v>
      </c>
      <c r="P612" s="70" t="s">
        <v>1056</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10</v>
      </c>
      <c r="K614" s="201" t="str">
        <f t="shared" si="29"/>
        <v>※</v>
      </c>
      <c r="L614" s="117">
        <v>0</v>
      </c>
      <c r="M614" s="117">
        <v>0</v>
      </c>
      <c r="N614" s="117" t="s">
        <v>541</v>
      </c>
      <c r="O614" s="117">
        <v>10</v>
      </c>
      <c r="P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t="s">
        <v>541</v>
      </c>
      <c r="P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t="s">
        <v>541</v>
      </c>
      <c r="P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66" t="s">
        <v>1049</v>
      </c>
      <c r="O629" s="66" t="s">
        <v>1051</v>
      </c>
      <c r="P629" s="66" t="s">
        <v>1055</v>
      </c>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70" t="s">
        <v>1052</v>
      </c>
      <c r="P630" s="70" t="s">
        <v>1056</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t="s">
        <v>541</v>
      </c>
      <c r="O631" s="117">
        <v>0</v>
      </c>
      <c r="P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c r="N632" s="117" t="s">
        <v>541</v>
      </c>
      <c r="O632" s="117" t="s">
        <v>541</v>
      </c>
      <c r="P632" s="117" t="s">
        <v>541</v>
      </c>
    </row>
    <row r="633" spans="1:22" s="118" customFormat="1" ht="56">
      <c r="A633" s="252" t="s">
        <v>919</v>
      </c>
      <c r="B633" s="119"/>
      <c r="C633" s="320" t="s">
        <v>436</v>
      </c>
      <c r="D633" s="321"/>
      <c r="E633" s="321"/>
      <c r="F633" s="321"/>
      <c r="G633" s="321"/>
      <c r="H633" s="322"/>
      <c r="I633" s="122" t="s">
        <v>437</v>
      </c>
      <c r="J633" s="116">
        <f t="shared" si="30"/>
        <v>77</v>
      </c>
      <c r="K633" s="201" t="str">
        <f t="shared" si="31"/>
        <v>※</v>
      </c>
      <c r="L633" s="117" t="s">
        <v>541</v>
      </c>
      <c r="M633" s="117" t="s">
        <v>541</v>
      </c>
      <c r="N633" s="117">
        <v>19</v>
      </c>
      <c r="O633" s="117">
        <v>30</v>
      </c>
      <c r="P633" s="117">
        <v>28</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t="s">
        <v>541</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v>0</v>
      </c>
      <c r="P635" s="117" t="s">
        <v>541</v>
      </c>
    </row>
    <row r="636" spans="1:22" s="118" customFormat="1" ht="70" customHeight="1">
      <c r="A636" s="252" t="s">
        <v>922</v>
      </c>
      <c r="B636" s="119"/>
      <c r="C636" s="320" t="s">
        <v>442</v>
      </c>
      <c r="D636" s="321"/>
      <c r="E636" s="321"/>
      <c r="F636" s="321"/>
      <c r="G636" s="321"/>
      <c r="H636" s="322"/>
      <c r="I636" s="122" t="s">
        <v>443</v>
      </c>
      <c r="J636" s="116">
        <f t="shared" si="30"/>
        <v>81</v>
      </c>
      <c r="K636" s="201" t="str">
        <f t="shared" si="31"/>
        <v/>
      </c>
      <c r="L636" s="117">
        <v>13</v>
      </c>
      <c r="M636" s="117">
        <v>21</v>
      </c>
      <c r="N636" s="117">
        <v>21</v>
      </c>
      <c r="O636" s="117">
        <v>14</v>
      </c>
      <c r="P636" s="117">
        <v>12</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66" t="s">
        <v>1049</v>
      </c>
      <c r="O644" s="66" t="s">
        <v>1051</v>
      </c>
      <c r="P644" s="66" t="s">
        <v>1055</v>
      </c>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70" t="s">
        <v>1052</v>
      </c>
      <c r="P645" s="70" t="s">
        <v>1056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249</v>
      </c>
      <c r="K646" s="201" t="str">
        <f t="shared" ref="K646:K660" si="33">IF(OR(COUNTIF(L646:P646,"未確認")&gt;0,COUNTIF(L646:P646,"*")&gt;0),"※","")</f>
        <v/>
      </c>
      <c r="L646" s="117">
        <v>42</v>
      </c>
      <c r="M646" s="117">
        <v>51</v>
      </c>
      <c r="N646" s="117">
        <v>62</v>
      </c>
      <c r="O646" s="117">
        <v>57</v>
      </c>
      <c r="P646" s="117">
        <v>37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54</v>
      </c>
      <c r="K648" s="201" t="str">
        <f t="shared" si="33"/>
        <v>※</v>
      </c>
      <c r="L648" s="117">
        <v>0</v>
      </c>
      <c r="M648" s="117" t="s">
        <v>541</v>
      </c>
      <c r="N648" s="117">
        <v>39</v>
      </c>
      <c r="O648" s="117">
        <v>15</v>
      </c>
      <c r="P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t="s">
        <v>541</v>
      </c>
      <c r="P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v>0</v>
      </c>
      <c r="N650" s="117" t="s">
        <v>541</v>
      </c>
      <c r="O650" s="117" t="s">
        <v>541</v>
      </c>
      <c r="P650" s="117">
        <v>0</v>
      </c>
    </row>
    <row r="651" spans="1:22" s="118" customFormat="1" ht="70" customHeight="1">
      <c r="A651" s="252" t="s">
        <v>930</v>
      </c>
      <c r="B651" s="84"/>
      <c r="C651" s="188"/>
      <c r="D651" s="221"/>
      <c r="E651" s="320" t="s">
        <v>942</v>
      </c>
      <c r="F651" s="321"/>
      <c r="G651" s="321"/>
      <c r="H651" s="322"/>
      <c r="I651" s="122" t="s">
        <v>460</v>
      </c>
      <c r="J651" s="116">
        <f t="shared" si="32"/>
        <v>77</v>
      </c>
      <c r="K651" s="201" t="str">
        <f t="shared" si="33"/>
        <v>※</v>
      </c>
      <c r="L651" s="117">
        <v>0</v>
      </c>
      <c r="M651" s="117">
        <v>0</v>
      </c>
      <c r="N651" s="117" t="s">
        <v>541</v>
      </c>
      <c r="O651" s="117">
        <v>45</v>
      </c>
      <c r="P651" s="117">
        <v>32</v>
      </c>
    </row>
    <row r="652" spans="1:22" s="118" customFormat="1" ht="56.15" customHeight="1">
      <c r="A652" s="252" t="s">
        <v>931</v>
      </c>
      <c r="B652" s="84"/>
      <c r="C652" s="188"/>
      <c r="D652" s="221"/>
      <c r="E652" s="320" t="s">
        <v>943</v>
      </c>
      <c r="F652" s="321"/>
      <c r="G652" s="321"/>
      <c r="H652" s="322"/>
      <c r="I652" s="122" t="s">
        <v>462</v>
      </c>
      <c r="J652" s="116">
        <f t="shared" si="32"/>
        <v>102</v>
      </c>
      <c r="K652" s="201" t="str">
        <f t="shared" si="33"/>
        <v>※</v>
      </c>
      <c r="L652" s="117">
        <v>42</v>
      </c>
      <c r="M652" s="117">
        <v>50</v>
      </c>
      <c r="N652" s="117">
        <v>10</v>
      </c>
      <c r="O652" s="117" t="s">
        <v>541</v>
      </c>
      <c r="P652" s="117" t="s">
        <v>541</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42</v>
      </c>
      <c r="K655" s="201" t="str">
        <f t="shared" si="33"/>
        <v>※</v>
      </c>
      <c r="L655" s="117">
        <v>0</v>
      </c>
      <c r="M655" s="117">
        <v>0</v>
      </c>
      <c r="N655" s="117" t="s">
        <v>541</v>
      </c>
      <c r="O655" s="117">
        <v>20</v>
      </c>
      <c r="P655" s="117">
        <v>22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31</v>
      </c>
      <c r="K657" s="201" t="str">
        <f t="shared" si="33"/>
        <v>※</v>
      </c>
      <c r="L657" s="117">
        <v>0</v>
      </c>
      <c r="M657" s="117">
        <v>0</v>
      </c>
      <c r="N657" s="117" t="s">
        <v>541</v>
      </c>
      <c r="O657" s="117">
        <v>12</v>
      </c>
      <c r="P657" s="117">
        <v>19</v>
      </c>
    </row>
    <row r="658" spans="1:22" s="118" customFormat="1" ht="56.15" customHeight="1">
      <c r="A658" s="252" t="s">
        <v>946</v>
      </c>
      <c r="B658" s="84"/>
      <c r="C658" s="320" t="s">
        <v>471</v>
      </c>
      <c r="D658" s="321"/>
      <c r="E658" s="321"/>
      <c r="F658" s="321"/>
      <c r="G658" s="321"/>
      <c r="H658" s="322"/>
      <c r="I658" s="122" t="s">
        <v>472</v>
      </c>
      <c r="J658" s="116">
        <f t="shared" si="32"/>
        <v>61</v>
      </c>
      <c r="K658" s="201" t="str">
        <f t="shared" si="33"/>
        <v>※</v>
      </c>
      <c r="L658" s="117">
        <v>37</v>
      </c>
      <c r="M658" s="117">
        <v>24</v>
      </c>
      <c r="N658" s="117" t="s">
        <v>541</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66" t="s">
        <v>1049</v>
      </c>
      <c r="O665" s="66" t="s">
        <v>1051</v>
      </c>
      <c r="P665" s="66" t="s">
        <v>1055</v>
      </c>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70" t="s">
        <v>1052</v>
      </c>
      <c r="P666" s="70" t="s">
        <v>1056</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66" t="s">
        <v>1049</v>
      </c>
      <c r="O681" s="66" t="s">
        <v>1051</v>
      </c>
      <c r="P681" s="66" t="s">
        <v>1055</v>
      </c>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70" t="s">
        <v>1052</v>
      </c>
      <c r="P682" s="70" t="s">
        <v>1056</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66" t="s">
        <v>1049</v>
      </c>
      <c r="O691" s="66" t="s">
        <v>1051</v>
      </c>
      <c r="P691" s="66" t="s">
        <v>1055</v>
      </c>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70" t="s">
        <v>1052</v>
      </c>
      <c r="P692" s="70" t="s">
        <v>1056</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v>0</v>
      </c>
      <c r="N693" s="117">
        <v>0</v>
      </c>
      <c r="O693" s="117" t="s">
        <v>541</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183</v>
      </c>
      <c r="K694" s="201" t="str">
        <f>IF(OR(COUNTIF(L694:P694,"未確認")&gt;0,COUNTIF(L694:P694,"*")&gt;0),"※","")</f>
        <v/>
      </c>
      <c r="L694" s="117">
        <v>55</v>
      </c>
      <c r="M694" s="117">
        <v>56</v>
      </c>
      <c r="N694" s="117">
        <v>72</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90</v>
      </c>
      <c r="K695" s="201" t="str">
        <f>IF(OR(COUNTIF(L695:P695,"未確認")&gt;0,COUNTIF(L695:P695,"*")&gt;0),"※","")</f>
        <v>※</v>
      </c>
      <c r="L695" s="117">
        <v>23</v>
      </c>
      <c r="M695" s="117">
        <v>34</v>
      </c>
      <c r="N695" s="117">
        <v>33</v>
      </c>
      <c r="O695" s="117" t="s">
        <v>541</v>
      </c>
      <c r="P695" s="117" t="s">
        <v>541</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102</v>
      </c>
      <c r="K696" s="201" t="str">
        <f>IF(OR(COUNTIF(L696:P696,"未確認")&gt;0,COUNTIF(L696:P696,"*")&gt;0),"※","")</f>
        <v>※</v>
      </c>
      <c r="L696" s="117">
        <v>42</v>
      </c>
      <c r="M696" s="117">
        <v>50</v>
      </c>
      <c r="N696" s="117">
        <v>10</v>
      </c>
      <c r="O696" s="117" t="s">
        <v>541</v>
      </c>
      <c r="P696" s="117" t="s">
        <v>541</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66" t="s">
        <v>1049</v>
      </c>
      <c r="O704" s="66" t="s">
        <v>1051</v>
      </c>
      <c r="P704" s="66" t="s">
        <v>1055</v>
      </c>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70" t="s">
        <v>1052</v>
      </c>
      <c r="P705" s="70" t="s">
        <v>1056</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D0B1D1C-5E00-41E5-98C6-5F4FBDA0BE6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2019-12-23T01:10:12Z</dcterms:modified>
</cp:coreProperties>
</file>