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4FE05344-A330-4C87-9578-09BD1C2D29AD}"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<sst xmlns="http://schemas.openxmlformats.org/spreadsheetml/2006/main" count="3692" uniqueCount="1062">
  <si>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</si>
  <si>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</si>
  <si>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</si>
  <si>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</si>
  <si>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</si>
  <si>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</si>
  <si>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</si>
  <si>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</si>
  <si>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</si>
  <si>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</si>
  <si>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</si>
  <si>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</si>
  <si>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</si>
  <si>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</si>
  <si>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</si>
  <si>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</si>
  <si>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</si>
  <si>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</si>
  <si>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</si>
  <si>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</si>
  <si>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</si>
  <si>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</si>
  <si>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</si>
  <si>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</si>
  <si>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</si>
  <si>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</si>
  <si>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</si>
  <si>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</si>
  <si>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</si>
  <si>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</si>
  <si>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</si>
  <si>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</si>
  <si>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</si>
  <si>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</si>
  <si>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</si>
  <si>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</si>
  <si>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</si>
  <si>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</si>
  <si>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</si>
  <si>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</si>
  <si>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</si>
  <si>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</si>
  <si>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</si>
  <si>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</si>
  <si>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</si>
  <si>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</si>
  <si>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</si>
  <si>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</si>
  <si>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</si>
  <si>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</si>
  <si>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</si>
  <si>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</si>
  <si>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</si>
  <si>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</si>
  <si>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</si>
  <si>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</si>
  <si>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</si>
  <si>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</si>
  <si>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</si>
  <si>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</si>
  <si>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</si>
  <si>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</si>
  <si>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</si>
  <si>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</si>
  <si>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</si>
  <si>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</si>
  <si>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</si>
  <si>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</si>
  <si>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</si>
  <si>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</si>
  <si>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</si>
  <si>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</si>
  <si>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</si>
  <si>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</si>
  <si>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</si>
  <si>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</si>
  <si>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</si>
  <si>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</si>
  <si>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</si>
  <si>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</si>
  <si>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</si>
  <si>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</si>
  <si>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</si>
  <si>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</si>
  <si>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</si>
  <si>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</si>
  <si>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</si>
  <si>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</si>
  <si>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</si>
  <si>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</si>
  <si>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</si>
  <si>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</si>
  <si>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</si>
  <si>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</si>
  <si>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</si>
  <si>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</si>
  <si>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</si>
  <si>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</si>
  <si>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</si>
  <si>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</si>
  <si>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</si>
  <si>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</si>
  <si>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</si>
  <si>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</si>
  <si>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</si>
  <si>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</si>
  <si>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</si>
  <si>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</si>
  <si>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</si>
  <si>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</si>
  <si>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</si>
  <si>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</si>
  <si>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</si>
  <si>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</si>
  <si>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</si>
  <si>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</si>
  <si>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</si>
  <si>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</si>
  <si>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</si>
  <si>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</si>
  <si>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</si>
  <si>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</si>
  <si>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</si>
  <si>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</si>
  <si>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</si>
  <si>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</si>
  <si>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</si>
  <si>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</si>
  <si>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</si>
  <si>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</si>
  <si>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</si>
  <si>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</si>
  <si>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</si>
  <si>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</si>
  <si>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</si>
  <si>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</si>
  <si>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</si>
  <si>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</si>
  <si>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</si>
  <si>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</si>
  <si>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</si>
  <si>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</si>
  <si>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</si>
  <si>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</si>
  <si>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</si>
  <si>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</si>
  <si>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</si>
  <si>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</si>
  <si>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</si>
  <si>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</si>
  <si>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</si>
  <si>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</si>
  <si>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</si>
  <si>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</si>
  <si>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</si>
  <si>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</si>
  <si>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</si>
  <si>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</si>
  <si>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</si>
  <si>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</si>
  <si>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</si>
  <si>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</si>
  <si>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</si>
  <si>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</si>
  <si>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</si>
  <si>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</si>
  <si>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</si>
  <si>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</si>
  <si>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</si>
  <si>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</si>
  <si>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</si>
  <si>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</si>
  <si>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</si>
  <si>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</si>
  <si>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</si>
  <si>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</si>
  <si>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</si>
  <si>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</si>
  <si>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</si>
  <si>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</si>
  <si>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</si>
  <si>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</si>
  <si>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</si>
  <si>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</si>
  <si>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</si>
  <si>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</si>
  <si>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</si>
  <si>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</si>
  <si>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</si>
  <si>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</si>
  <si>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</si>
  <si>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</si>
  <si>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</si>
  <si>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</si>
  <si>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</si>
  <si>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</si>
  <si>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</si>
  <si>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</si>
  <si>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</si>
  <si>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</si>
  <si>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</si>
  <si>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</si>
  <si>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</si>
  <si>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</si>
  <si>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</si>
  <si>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</si>
  <si>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</si>
  <si>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</si>
  <si>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</si>
  <si>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</si>
  <si>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</si>
  <si>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</si>
  <si>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</si>
  <si>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</si>
  <si>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</si>
  <si>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</si>
  <si>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</si>
  <si>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</si>
  <si>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</si>
  <si>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</si>
  <si>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</si>
  <si>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</si>
  <si>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</si>
  <si>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</si>
  <si>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</si>
  <si>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</si>
  <si>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</si>
  <si>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</si>
  <si>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</si>
  <si>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</si>
  <si>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</si>
  <si>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</si>
  <si>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</si>
  <si>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</si>
  <si>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</si>
  <si>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</si>
  <si>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</si>
  <si>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</si>
  <si>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</si>
  <si>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</si>
  <si>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</si>
  <si>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</si>
  <si>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</si>
  <si>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</si>
  <si>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</si>
  <si>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</si>
  <si>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</si>
  <si>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</si>
  <si>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</si>
  <si>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</si>
  <si>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</si>
  <si>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</si>
  <si>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</si>
  <si>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</si>
  <si>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</si>
  <si>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</si>
  <si>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</si>
  <si>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</si>
  <si>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</si>
  <si>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</si>
  <si>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</si>
  <si>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</si>
  <si>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</si>
  <si>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</si>
  <si>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</si>
  <si>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</si>
  <si>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</si>
  <si>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</si>
  <si>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</si>
  <si>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</si>
  <si>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</si>
  <si>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</si>
  <si>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</si>
  <si>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</si>
  <si>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</si>
  <si>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</si>
  <si>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</si>
  <si>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</si>
  <si>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</si>
  <si>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</si>
  <si>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</si>
  <si>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</si>
  <si>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</si>
  <si>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</si>
  <si>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</si>
  <si>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</si>
  <si>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</si>
  <si>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</si>
  <si>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</si>
  <si>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</si>
  <si>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</si>
  <si>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</si>
  <si>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</si>
  <si>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</si>
  <si>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</si>
  <si>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</si>
  <si>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</si>
  <si>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</si>
  <si>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</si>
  <si>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</si>
  <si>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</si>
  <si>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</si>
  <si>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</si>
  <si>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</si>
  <si>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</si>
  <si>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</si>
  <si>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</si>
  <si>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</si>
  <si>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</si>
  <si>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</si>
  <si>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</si>
  <si>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</si>
  <si>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</si>
  <si>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</si>
  <si>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</si>
  <si>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</si>
  <si>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</si>
  <si>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</si>
  <si>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</si>
  <si>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</si>
  <si>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</si>
  <si>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</si>
  <si>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</si>
  <si>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</si>
  <si>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</si>
  <si>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</si>
  <si>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</si>
  <si>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</si>
  <si>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</si>
  <si>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</si>
  <si>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</si>
  <si>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</si>
  <si>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</si>
  <si>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</si>
  <si>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</si>
  <si>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</si>
  <si>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</si>
  <si>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</si>
  <si>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</si>
  <si>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</si>
  <si>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</si>
  <si>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</si>
  <si>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</si>
  <si>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</si>
  <si>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</si>
  <si>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</si>
  <si>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</si>
  <si>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</si>
  <si>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</si>
  <si>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</si>
  <si>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</si>
  <si>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</si>
  <si>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</si>
  <si>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</si>
  <si>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</si>
  <si>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</si>
  <si>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</si>
  <si>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</si>
  <si>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</si>
  <si>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</si>
  <si>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</si>
  <si>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</si>
  <si>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</si>
  <si>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</si>
  <si>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</si>
  <si>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</si>
  <si>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</si>
  <si>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</si>
  <si>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</si>
  <si>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</si>
  <si>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</si>
  <si>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</si>
  <si>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</si>
  <si>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</si>
  <si>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</si>
  <si>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</si>
  <si>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</si>
  <si>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</si>
  <si>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</si>
  <si>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</si>
  <si>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</si>
  <si>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</si>
  <si>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</si>
  <si>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</si>
  <si>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</si>
  <si>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</si>
  <si>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</si>
  <si>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</si>
  <si>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</si>
  <si>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</si>
  <si>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</si>
  <si>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</si>
  <si>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</si>
  <si>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</si>
  <si>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</si>
  <si>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</si>
  <si>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</si>
  <si>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</si>
  <si>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</si>
  <si>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</si>
  <si>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</si>
  <si>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</si>
  <si>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</si>
  <si>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</si>
  <si>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</si>
  <si>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</si>
  <si>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</si>
  <si>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</si>
  <si>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</si>
  <si>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</si>
  <si>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</si>
  <si>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</si>
  <si>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</si>
  <si>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</si>
  <si>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</si>
  <si>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</si>
  <si>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</si>
  <si>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</si>
  <si>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</si>
  <si>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</si>
  <si>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</si>
  <si>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</si>
  <si>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</si>
  <si>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</si>
  <si>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</si>
  <si>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</si>
  <si>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</si>
  <si>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</si>
  <si>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</si>
  <si>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</si>
  <si>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</si>
  <si>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</si>
  <si>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</si>
  <si>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</si>
  <si>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</si>
  <si>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</si>
  <si>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</si>
  <si>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</si>
  <si>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</si>
  <si>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</si>
  <si>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</si>
  <si>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</si>
  <si>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</si>
  <si>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</si>
  <si>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</si>
  <si>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</si>
  <si>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</si>
  <si>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</si>
  <si>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</si>
  <si>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</si>
  <si>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</si>
  <si>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</si>
  <si>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</si>
  <si>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</si>
  <si>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</si>
  <si>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</si>
  <si>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</si>
  <si>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</si>
  <si>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</si>
  <si>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</si>
  <si>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</si>
  <si>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</si>
  <si>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</si>
  <si>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</si>
  <si>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</si>
  <si>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</si>
  <si>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</si>
  <si>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</si>
  <si>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</si>
  <si>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</si>
  <si>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</si>
  <si>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</si>
  <si>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</si>
  <si>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</si>
  <si>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</si>
  <si>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</si>
  <si>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</si>
  <si>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</si>
  <si>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</si>
  <si>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</si>
  <si>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</si>
  <si>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</si>
  <si>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</si>
  <si>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</si>
  <si>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</si>
  <si>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</si>
  <si>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</si>
  <si>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</si>
  <si>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</si>
  <si>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</si>
  <si>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</si>
  <si>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</si>
  <si>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</si>
  <si>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</si>
  <si>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</si>
  <si>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</si>
  <si>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</si>
  <si>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</si>
  <si>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</si>
  <si>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</si>
  <si>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</si>
  <si>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</si>
  <si>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</si>
  <si>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</si>
  <si>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</si>
  <si>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</si>
  <si>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</si>
  <si>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</si>
  <si>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</si>
  <si>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</si>
  <si>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</si>
  <si>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</si>
  <si>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</si>
  <si>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</si>
  <si>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</si>
  <si>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</si>
  <si>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</si>
  <si>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</si>
  <si>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</si>
  <si>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</si>
  <si>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</si>
  <si>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</si>
  <si>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</si>
  <si>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</si>
  <si>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</si>
  <si>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</si>
  <si>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</si>
  <si>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</si>
  <si>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</si>
  <si>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</si>
  <si>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</si>
  <si>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</si>
  <si>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</si>
  <si>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</si>
  <si>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</si>
  <si>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</si>
  <si>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</si>
  <si>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</si>
  <si>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</si>
  <si>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</si>
  <si>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</si>
  <si>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</si>
  <si>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</si>
  <si>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</si>
  <si>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</si>
  <si>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</si>
  <si>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</si>
  <si>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</si>
  <si>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</si>
  <si>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</si>
  <si>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</si>
  <si>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</si>
  <si>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</si>
  <si>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</si>
  <si>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</si>
  <si>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</si>
  <si>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</si>
  <si>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</si>
  <si>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</si>
  <si>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</si>
  <si>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</si>
  <si>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</si>
  <si>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</si>
  <si>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</si>
  <si>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</si>
  <si>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</si>
  <si>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</si>
  <si>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</si>
  <si>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</si>
  <si>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</si>
  <si>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</si>
  <si>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</si>
  <si>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</si>
  <si>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</si>
  <si>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</si>
  <si>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</si>
  <si>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</si>
  <si>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</si>
  <si>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</si>
  <si>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</si>
  <si>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</si>
  <si>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</si>
  <si>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</si>
  <si>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</si>
  <si>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</si>
  <si>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</si>
  <si>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</si>
  <si>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</si>
  <si>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</si>
  <si>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</si>
  <si>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</si>
  <si>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</si>
  <si>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</si>
  <si>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</si>
  <si>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</si>
  <si>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</si>
  <si>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</si>
  <si>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</si>
  <si>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</si>
  <si>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</si>
  <si>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</si>
  <si>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</si>
  <si>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</si>
  <si>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</si>
  <si>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</si>
  <si>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</si>
  <si>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</si>
  <si>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</si>
  <si>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</si>
  <si>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</si>
  <si>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</si>
  <si>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</si>
  <si>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</si>
  <si>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</si>
  <si>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</si>
  <si>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</si>
  <si>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</si>
  <si>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</si>
  <si>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</si>
  <si>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</si>
  <si>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</si>
  <si>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</si>
  <si>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</si>
  <si>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</si>
  <si>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</si>
  <si>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</si>
  <si>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</si>
  <si>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</si>
  <si>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</si>
  <si>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</si>
  <si>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</si>
  <si>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</si>
  <si>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</si>
  <si>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</si>
  <si>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</si>
  <si>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</si>
  <si>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</si>
  <si>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</si>
  <si>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</si>
  <si>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</si>
  <si>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</si>
  <si>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</si>
  <si>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</si>
  <si>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</si>
  <si>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</si>
  <si>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</si>
  <si>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</si>
  <si>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</si>
  <si>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</si>
  <si>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</si>
  <si>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</si>
  <si>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</si>
  <si>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</si>
  <si>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</si>
  <si>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</si>
  <si>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</si>
  <si>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</si>
  <si>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</si>
  <si>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</si>
  <si>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</si>
  <si>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</si>
  <si>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</si>
  <si>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</si>
  <si>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</si>
  <si>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</si>
  <si>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</si>
  <si>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</si>
  <si>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</si>
  <si>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</si>
  <si>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</si>
  <si>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</si>
  <si>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</si>
  <si>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</si>
  <si>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</si>
  <si>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</si>
  <si>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</si>
  <si>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</si>
  <si>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</si>
  <si>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</si>
  <si>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</si>
  <si>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</si>
  <si>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</si>
  <si>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</si>
  <si>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</si>
  <si>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</si>
  <si>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</si>
  <si>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</si>
  <si>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</si>
  <si>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</si>
  <si>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</si>
  <si>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</si>
  <si>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</si>
  <si>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</si>
  <si>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</si>
  <si>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</si>
  <si>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</si>
  <si>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</si>
  <si>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</si>
  <si>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</si>
  <si>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</si>
  <si>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</si>
  <si>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</si>
  <si>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</si>
  <si>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</si>
  <si>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</si>
  <si>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</si>
  <si>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</si>
  <si>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</si>
  <si>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</si>
  <si>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</si>
  <si>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</si>
  <si>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</si>
  <si>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</si>
  <si>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</si>
  <si>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</si>
  <si>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</si>
  <si>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</si>
  <si>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</si>
  <si>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</si>
  <si>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</si>
  <si>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</si>
  <si>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</si>
  <si>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</si>
  <si>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</si>
  <si>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</si>
  <si>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</si>
  <si>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</si>
  <si>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</si>
  <si>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</si>
  <si>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</si>
  <si>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</si>
  <si>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</si>
  <si>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</si>
  <si>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</si>
  <si>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</si>
  <si>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</si>
  <si>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</si>
  <si>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</si>
  <si>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</si>
  <si>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</si>
  <si>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</si>
  <si>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</si>
  <si>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</si>
  <si>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</si>
  <si>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</si>
  <si>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</si>
  <si>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</si>
  <si>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</si>
  <si>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</si>
  <si>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</si>
  <si>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</si>
  <si>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</si>
  <si>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</si>
  <si>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</si>
  <si>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</si>
  <si>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</si>
  <si>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</si>
  <si>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</si>
  <si>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</si>
  <si>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</si>
  <si>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</si>
  <si>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</si>
  <si>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</si>
  <si>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</si>
  <si>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</si>
  <si>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</si>
  <si>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</si>
  <si>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</si>
  <si>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</si>
  <si>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</si>
  <si>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</si>
  <si>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</si>
  <si>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</si>
  <si>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</si>
  <si>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</si>
  <si>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</si>
  <si>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</si>
  <si>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</si>
  <si>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</si>
  <si>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</si>
  <si>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</si>
  <si>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</si>
  <si>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</si>
  <si>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</si>
  <si>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</si>
  <si>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</si>
  <si>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</si>
  <si>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</si>
  <si>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</si>
  <si>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</si>
  <si>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</si>
  <si>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</si>
  <si>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</si>
  <si>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</si>
  <si>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</si>
  <si>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</si>
  <si>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</si>
  <si>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</si>
  <si>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</si>
  <si>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</si>
  <si>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</si>
  <si>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</si>
  <si>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</si>
  <si>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</si>
  <si>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</si>
  <si>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</si>
  <si>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</si>
  <si>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</si>
  <si>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</si>
  <si>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</si>
  <si>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</si>
  <si>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</si>
  <si>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</si>
  <si>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</si>
  <si>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</si>
  <si>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</si>
  <si>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</si>
  <si>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</si>
  <si>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</si>
  <si>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</si>
  <si>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</si>
  <si>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</si>
  <si>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</si>
  <si>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</si>
  <si>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</si>
  <si>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</si>
  <si>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</si>
  <si>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</si>
  <si>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</si>
  <si>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</si>
  <si>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</si>
  <si>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</si>
  <si>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</si>
  <si>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</si>
  <si>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</si>
  <si>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</si>
  <si>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</si>
  <si>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</si>
  <si>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</si>
  <si>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</si>
  <si>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</si>
  <si>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</si>
  <si>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</si>
  <si>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</si>
  <si>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</si>
  <si>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</si>
  <si>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</si>
  <si>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</si>
  <si>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</si>
  <si>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</si>
  <si>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</si>
  <si>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</si>
  <si>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</si>
  <si>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</si>
  <si>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</si>
  <si>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</si>
  <si>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</si>
  <si>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</si>
  <si>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</si>
  <si>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</si>
  <si>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</si>
  <si>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</si>
  <si>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</si>
  <si>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</si>
  <si>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</si>
  <si>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</si>
  <si>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</si>
  <si>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</si>
  <si>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</si>
  <si>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</si>
  <si>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</si>
  <si>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</si>
  <si>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</si>
  <si>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</si>
  <si>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</si>
  <si>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</si>
  <si>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</si>
  <si>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</si>
  <si>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</si>
  <si>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</si>
  <si>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</si>
  <si>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</si>
  <si>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</si>
  <si>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</si>
  <si>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</si>
  <si>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</si>
  <si>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</si>
  <si>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</si>
  <si>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</si>
  <si>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</si>
  <si>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</si>
  <si>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</si>
  <si>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</si>
  <si>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</si>
  <si>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</si>
  <si>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</si>
  <si>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</si>
  <si>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</si>
  <si>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</si>
  <si>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</si>
  <si>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</si>
  <si>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</si>
  <si>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</si>
  <si>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</si>
  <si>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</si>
  <si>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</si>
  <si>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</si>
  <si>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</si>
  <si>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</si>
  <si>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</si>
  <si>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</si>
  <si>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</si>
  <si>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</si>
  <si>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</si>
  <si>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</si>
  <si>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</si>
  <si>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</si>
  <si>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</si>
  <si>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</si>
  <si>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</si>
  <si>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</si>
  <si>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</si>
  <si>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</si>
  <si>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</si>
  <si>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</si>
  <si>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</si>
  <si>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</si>
  <si>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</si>
  <si>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</si>
  <si>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</si>
  <si>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</si>
  <si>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</si>
  <si>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</si>
  <si>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</si>
  <si>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</si>
  <si>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</si>
  <si>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</si>
  <si>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</si>
  <si>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</si>
  <si>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</si>
  <si>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</si>
  <si>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</si>
  <si>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</si>
  <si>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</si>
  <si>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</si>
  <si>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</si>
  <si>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</si>
  <si>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</si>
  <si>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</si>
  <si>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</si>
  <si>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</si>
  <si>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</si>
  <si>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</si>
  <si>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</si>
  <si>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</si>
  <si>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</si>
  <si>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</si>
  <si>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</si>
  <si>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</si>
  <si>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</si>
  <si>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</si>
  <si>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</si>
  <si>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</si>
  <si>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</si>
  <si>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</si>
  <si>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</si>
  <si>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</si>
  <si>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</si>
  <si>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</si>
  <si>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</si>
  <si>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</si>
  <si>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</si>
  <si>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</si>
  <si>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</si>
  <si>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</si>
  <si>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</si>
  <si>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</si>
  <si>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</si>
  <si>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</si>
  <si>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</si>
  <si>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</si>
  <si>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</si>
  <si>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</si>
  <si>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</si>
  <si>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</si>
  <si>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</si>
  <si>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</si>
  <si>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</si>
  <si>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</si>
  <si>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</si>
  <si>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</si>
  <si>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</si>
  <si>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</si>
  <si>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</si>
  <si>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</si>
  <si>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</si>
  <si>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</si>
  <si>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</si>
  <si>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</si>
  <si>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</si>
  <si>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</si>
  <si>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</si>
  <si>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</si>
  <si>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</si>
  <si>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</si>
  <si>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</si>
  <si>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</si>
  <si>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</si>
  <si>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</si>
  <si>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</si>
  <si>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</si>
  <si>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</si>
  <si>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</si>
  <si>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</si>
  <si>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</si>
  <si>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</si>
  <si>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</si>
  <si>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</si>
  <si>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</si>
  <si>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</si>
  <si>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</si>
  <si>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</si>
  <si>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</si>
  <si>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</si>
  <si>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</si>
  <si>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</si>
  <si>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</si>
  <si>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</si>
  <si>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</si>
  <si>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</si>
  <si>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</si>
  <si>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</si>
  <si>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</si>
  <si>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</si>
  <si>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</si>
  <si>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</si>
  <si>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</si>
  <si>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西陣病院</t>
    <phoneticPr fontId="3"/>
  </si>
  <si>
    <t>〒602-8319 京都市上京区五辻通六軒町西入溝前町１０３５番地</t>
    <phoneticPr fontId="3"/>
  </si>
  <si>
    <t>〇</t>
  </si>
  <si>
    <t>社会福祉法人</t>
  </si>
  <si>
    <t>複数の診療科で活用</t>
  </si>
  <si>
    <t>整形外科</t>
  </si>
  <si>
    <t>眼科</t>
  </si>
  <si>
    <t>急性期一般入院料１</t>
  </si>
  <si>
    <t>ＤＰＣ病院ではない</t>
  </si>
  <si>
    <t>有</t>
  </si>
  <si>
    <t>看護必要度Ⅰ</t>
    <phoneticPr fontId="3"/>
  </si>
  <si>
    <t>西館２階病棟</t>
  </si>
  <si>
    <t>急性期機能</t>
  </si>
  <si>
    <t>外科</t>
  </si>
  <si>
    <t>泌尿器科</t>
  </si>
  <si>
    <t>西館３階病棟</t>
  </si>
  <si>
    <t>内科</t>
  </si>
  <si>
    <t>本館３階病棟</t>
  </si>
  <si>
    <t>本館４階病棟</t>
  </si>
  <si>
    <t>本館５階病棟</t>
  </si>
  <si>
    <t>回復期機能</t>
  </si>
  <si>
    <t>-</t>
    <phoneticPr fontId="3"/>
  </si>
  <si>
    <t>西館４階病棟</t>
  </si>
  <si>
    <t>慢性期機能</t>
  </si>
  <si>
    <t>西館５階病棟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</si>
</sst>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4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1048</v>
      </c>
      <c r="M9" s="282" t="s">
        <v>1052</v>
      </c>
      <c r="N9" s="282" t="s">
        <v>1054</v>
      </c>
      <c r="O9" s="282" t="s">
        <v>1055</v>
      </c>
      <c r="P9" s="282" t="s">
        <v>1056</v>
      </c>
      <c r="Q9" s="282" t="s">
        <v>1059</v>
      </c>
      <c r="R9" s="282" t="s">
        <v>1061</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t="s">
        <v>1039</v>
      </c>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1052</v>
      </c>
      <c r="N22" s="282" t="s">
        <v>1054</v>
      </c>
      <c r="O22" s="282" t="s">
        <v>1055</v>
      </c>
      <c r="P22" s="282" t="s">
        <v>1056</v>
      </c>
      <c r="Q22" s="282" t="s">
        <v>1059</v>
      </c>
      <c r="R22" s="282" t="s">
        <v>1061</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c r="Q24" s="25"/>
      <c r="R24" s="25"/>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t="s">
        <v>1039</v>
      </c>
      <c r="R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1052</v>
      </c>
      <c r="N35" s="282" t="s">
        <v>1054</v>
      </c>
      <c r="O35" s="282" t="s">
        <v>1055</v>
      </c>
      <c r="P35" s="282" t="s">
        <v>1056</v>
      </c>
      <c r="Q35" s="282" t="s">
        <v>1059</v>
      </c>
      <c r="R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1052</v>
      </c>
      <c r="N44" s="282" t="s">
        <v>1054</v>
      </c>
      <c r="O44" s="282" t="s">
        <v>1055</v>
      </c>
      <c r="P44" s="282" t="s">
        <v>1056</v>
      </c>
      <c r="Q44" s="282" t="s">
        <v>1059</v>
      </c>
      <c r="R44" s="282" t="s">
        <v>1061</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26">
      <c r="A89" s="243"/>
      <c r="B89" s="18"/>
      <c r="C89" s="62"/>
      <c r="D89" s="3"/>
      <c r="E89" s="3"/>
      <c r="F89" s="3"/>
      <c r="G89" s="3"/>
      <c r="H89" s="287"/>
      <c r="I89" s="287"/>
      <c r="J89" s="64" t="s">
        <v>35</v>
      </c>
      <c r="K89" s="65"/>
      <c r="L89" s="262" t="s">
        <v>1048</v>
      </c>
      <c r="M89" s="262" t="s">
        <v>1052</v>
      </c>
      <c r="N89" s="262" t="s">
        <v>1054</v>
      </c>
      <c r="O89" s="262" t="s">
        <v>1055</v>
      </c>
      <c r="P89" s="262" t="s">
        <v>1056</v>
      </c>
      <c r="Q89" s="262" t="s">
        <v>1059</v>
      </c>
      <c r="R89" s="262" t="s">
        <v>1061</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1057</v>
      </c>
      <c r="Q90" s="262" t="s">
        <v>1060</v>
      </c>
      <c r="R90" s="262" t="s">
        <v>1060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1055</v>
      </c>
      <c r="P97" s="66" t="s">
        <v>1056</v>
      </c>
      <c r="Q97" s="66" t="s">
        <v>1059</v>
      </c>
      <c r="R97" s="66" t="s">
        <v>1061</v>
      </c>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1057</v>
      </c>
      <c r="Q98" s="70" t="s">
        <v>1060</v>
      </c>
      <c r="R98" s="70" t="s">
        <v>1060</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320</v>
      </c>
      <c r="K99" s="237" t="str">
        <f>IF(OR(COUNTIF(L99:R99,"未確認")&gt;0,COUNTIF(L99:R99,"~*")&gt;0),"※","")</f>
        <v/>
      </c>
      <c r="L99" s="258">
        <v>40</v>
      </c>
      <c r="M99" s="258">
        <v>39</v>
      </c>
      <c r="N99" s="258">
        <v>50</v>
      </c>
      <c r="O99" s="258">
        <v>47</v>
      </c>
      <c r="P99" s="258">
        <v>51</v>
      </c>
      <c r="Q99" s="258">
        <v>47</v>
      </c>
      <c r="R99" s="258">
        <v>46</v>
      </c>
    </row>
    <row r="100" spans="1:22" s="83" customFormat="1" ht="34.5" customHeight="1">
      <c r="A100" s="244" t="s">
        <v>611</v>
      </c>
      <c r="B100" s="84"/>
      <c r="C100" s="396"/>
      <c r="D100" s="397"/>
      <c r="E100" s="409"/>
      <c r="F100" s="410"/>
      <c r="G100" s="415" t="s">
        <v>44</v>
      </c>
      <c r="H100" s="417"/>
      <c r="I100" s="420"/>
      <c r="J100" s="256">
        <f t="shared" si="0"/>
        <v>74</v>
      </c>
      <c r="K100" s="237" t="str">
        <f>IF(OR(COUNTIF(L100:R100,"未確認")&gt;0,COUNTIF(L100:R100,"~*")&gt;0),"※","")</f>
        <v/>
      </c>
      <c r="L100" s="258">
        <v>0</v>
      </c>
      <c r="M100" s="258">
        <v>0</v>
      </c>
      <c r="N100" s="258">
        <v>0</v>
      </c>
      <c r="O100" s="258">
        <v>0</v>
      </c>
      <c r="P100" s="258">
        <v>0</v>
      </c>
      <c r="Q100" s="258">
        <v>38</v>
      </c>
      <c r="R100" s="258">
        <v>36</v>
      </c>
    </row>
    <row r="101" spans="1:22" s="83" customFormat="1" ht="34.5" customHeight="1">
      <c r="A101" s="244" t="s">
        <v>610</v>
      </c>
      <c r="B101" s="84"/>
      <c r="C101" s="396"/>
      <c r="D101" s="397"/>
      <c r="E101" s="320" t="s">
        <v>45</v>
      </c>
      <c r="F101" s="321"/>
      <c r="G101" s="321"/>
      <c r="H101" s="322"/>
      <c r="I101" s="420"/>
      <c r="J101" s="256">
        <f t="shared" si="0"/>
        <v>290</v>
      </c>
      <c r="K101" s="237" t="str">
        <f>IF(OR(COUNTIF(L101:R101,"未確認")&gt;0,COUNTIF(L101:R101,"~*")&gt;0),"※","")</f>
        <v/>
      </c>
      <c r="L101" s="258">
        <v>37</v>
      </c>
      <c r="M101" s="258">
        <v>37</v>
      </c>
      <c r="N101" s="258">
        <v>50</v>
      </c>
      <c r="O101" s="258">
        <v>47</v>
      </c>
      <c r="P101" s="258">
        <v>51</v>
      </c>
      <c r="Q101" s="258">
        <v>35</v>
      </c>
      <c r="R101" s="258">
        <v>33</v>
      </c>
    </row>
    <row r="102" spans="1:22" s="83" customFormat="1" ht="34.5" customHeight="1">
      <c r="A102" s="244" t="s">
        <v>610</v>
      </c>
      <c r="B102" s="84"/>
      <c r="C102" s="377"/>
      <c r="D102" s="379"/>
      <c r="E102" s="317" t="s">
        <v>612</v>
      </c>
      <c r="F102" s="318"/>
      <c r="G102" s="318"/>
      <c r="H102" s="319"/>
      <c r="I102" s="420"/>
      <c r="J102" s="256">
        <f t="shared" si="0"/>
        <v>320</v>
      </c>
      <c r="K102" s="237" t="str">
        <f t="shared" ref="K102:K111" si="1">IF(OR(COUNTIF(L101:R101,"未確認")&gt;0,COUNTIF(L101:R101,"~*")&gt;0),"※","")</f>
        <v/>
      </c>
      <c r="L102" s="258">
        <v>40</v>
      </c>
      <c r="M102" s="258">
        <v>39</v>
      </c>
      <c r="N102" s="258">
        <v>50</v>
      </c>
      <c r="O102" s="258">
        <v>47</v>
      </c>
      <c r="P102" s="258">
        <v>51</v>
      </c>
      <c r="Q102" s="258">
        <v>47</v>
      </c>
      <c r="R102" s="258">
        <v>46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1055</v>
      </c>
      <c r="P118" s="66" t="s">
        <v>1056</v>
      </c>
      <c r="Q118" s="66" t="s">
        <v>1059</v>
      </c>
      <c r="R118" s="66" t="s">
        <v>1061</v>
      </c>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1057</v>
      </c>
      <c r="Q119" s="70" t="s">
        <v>1060</v>
      </c>
      <c r="R119" s="70" t="s">
        <v>1060</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1053</v>
      </c>
      <c r="O120" s="98" t="s">
        <v>1053</v>
      </c>
      <c r="P120" s="98" t="s">
        <v>1053</v>
      </c>
      <c r="Q120" s="98" t="s">
        <v>1053</v>
      </c>
      <c r="R120" s="98" t="s">
        <v>1053</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533</v>
      </c>
      <c r="O121" s="98" t="s">
        <v>533</v>
      </c>
      <c r="P121" s="98" t="s">
        <v>533</v>
      </c>
      <c r="Q121" s="98" t="s">
        <v>533</v>
      </c>
      <c r="R121" s="98" t="s">
        <v>533</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533</v>
      </c>
      <c r="O122" s="98" t="s">
        <v>533</v>
      </c>
      <c r="P122" s="98" t="s">
        <v>533</v>
      </c>
      <c r="Q122" s="98" t="s">
        <v>533</v>
      </c>
      <c r="R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1055</v>
      </c>
      <c r="P129" s="66" t="s">
        <v>1056</v>
      </c>
      <c r="Q129" s="66" t="s">
        <v>1059</v>
      </c>
      <c r="R129" s="66" t="s">
        <v>1061</v>
      </c>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1057</v>
      </c>
      <c r="Q130" s="70" t="s">
        <v>1060</v>
      </c>
      <c r="R130" s="70" t="s">
        <v>1060</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1044</v>
      </c>
      <c r="P131" s="98" t="s">
        <v>111</v>
      </c>
      <c r="Q131" s="98" t="s">
        <v>535</v>
      </c>
      <c r="R131" s="98" t="s">
        <v>535</v>
      </c>
    </row>
    <row r="132" spans="1:22" s="83" customFormat="1" ht="34.5" customHeight="1">
      <c r="A132" s="244" t="s">
        <v>621</v>
      </c>
      <c r="B132" s="84"/>
      <c r="C132" s="295"/>
      <c r="D132" s="297"/>
      <c r="E132" s="320" t="s">
        <v>58</v>
      </c>
      <c r="F132" s="321"/>
      <c r="G132" s="321"/>
      <c r="H132" s="322"/>
      <c r="I132" s="389"/>
      <c r="J132" s="101"/>
      <c r="K132" s="102"/>
      <c r="L132" s="82">
        <v>40</v>
      </c>
      <c r="M132" s="82">
        <v>39</v>
      </c>
      <c r="N132" s="82">
        <v>50</v>
      </c>
      <c r="O132" s="82">
        <v>47</v>
      </c>
      <c r="P132" s="82">
        <v>51</v>
      </c>
      <c r="Q132" s="82">
        <v>47</v>
      </c>
      <c r="R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1055</v>
      </c>
      <c r="P143" s="66" t="s">
        <v>1056</v>
      </c>
      <c r="Q143" s="66" t="s">
        <v>1059</v>
      </c>
      <c r="R143" s="66" t="s">
        <v>1061</v>
      </c>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1057</v>
      </c>
      <c r="Q144" s="70" t="s">
        <v>1060</v>
      </c>
      <c r="R144" s="70" t="s">
        <v>1060</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355</v>
      </c>
      <c r="K145" s="264" t="str">
        <f t="shared" ref="K145:K176" si="3">IF(OR(COUNTIF(L145:R145,"未確認")&gt;0,COUNTIF(L145:R145,"~*")&gt;0),"※","")</f>
        <v/>
      </c>
      <c r="L145" s="117">
        <v>62</v>
      </c>
      <c r="M145" s="117">
        <v>75</v>
      </c>
      <c r="N145" s="117">
        <v>109</v>
      </c>
      <c r="O145" s="117">
        <v>109</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77</v>
      </c>
      <c r="K167" s="264" t="str">
        <f t="shared" si="3"/>
        <v/>
      </c>
      <c r="L167" s="117">
        <v>0</v>
      </c>
      <c r="M167" s="117">
        <v>0</v>
      </c>
      <c r="N167" s="117">
        <v>0</v>
      </c>
      <c r="O167" s="117">
        <v>0</v>
      </c>
      <c r="P167" s="117">
        <v>0</v>
      </c>
      <c r="Q167" s="117">
        <v>40</v>
      </c>
      <c r="R167" s="117">
        <v>37</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79</v>
      </c>
      <c r="K201" s="264" t="str">
        <f t="shared" si="5"/>
        <v/>
      </c>
      <c r="L201" s="117">
        <v>0</v>
      </c>
      <c r="M201" s="117">
        <v>0</v>
      </c>
      <c r="N201" s="117">
        <v>0</v>
      </c>
      <c r="O201" s="117">
        <v>0</v>
      </c>
      <c r="P201" s="117">
        <v>79</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88</v>
      </c>
      <c r="K220" s="264" t="str">
        <f t="shared" si="7"/>
        <v>※</v>
      </c>
      <c r="L220" s="117">
        <v>21</v>
      </c>
      <c r="M220" s="117">
        <v>34</v>
      </c>
      <c r="N220" s="117">
        <v>18</v>
      </c>
      <c r="O220" s="117">
        <v>15</v>
      </c>
      <c r="P220" s="117" t="s">
        <v>541</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1055</v>
      </c>
      <c r="P226" s="66" t="s">
        <v>1056</v>
      </c>
      <c r="Q226" s="66" t="s">
        <v>1059</v>
      </c>
      <c r="R226" s="66" t="s">
        <v>1061</v>
      </c>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1057</v>
      </c>
      <c r="Q227" s="70" t="s">
        <v>1060</v>
      </c>
      <c r="R227" s="70" t="s">
        <v>1060</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1055</v>
      </c>
      <c r="P234" s="66" t="s">
        <v>1056</v>
      </c>
      <c r="Q234" s="66" t="s">
        <v>1059</v>
      </c>
      <c r="R234" s="66" t="s">
        <v>1061</v>
      </c>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1057</v>
      </c>
      <c r="Q235" s="70" t="s">
        <v>1060</v>
      </c>
      <c r="R235" s="70" t="s">
        <v>1060</v>
      </c>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1055</v>
      </c>
      <c r="P244" s="66" t="s">
        <v>1056</v>
      </c>
      <c r="Q244" s="66" t="s">
        <v>1059</v>
      </c>
      <c r="R244" s="66" t="s">
        <v>1061</v>
      </c>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1057</v>
      </c>
      <c r="Q245" s="70" t="s">
        <v>1060</v>
      </c>
      <c r="R245" s="70" t="s">
        <v>1060</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1055</v>
      </c>
      <c r="P253" s="66" t="s">
        <v>1056</v>
      </c>
      <c r="Q253" s="66" t="s">
        <v>1059</v>
      </c>
      <c r="R253" s="66" t="s">
        <v>1061</v>
      </c>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137" t="s">
        <v>1057</v>
      </c>
      <c r="Q254" s="137" t="s">
        <v>1060</v>
      </c>
      <c r="R254" s="137" t="s">
        <v>1060</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1055</v>
      </c>
      <c r="P263" s="66" t="s">
        <v>1056</v>
      </c>
      <c r="Q263" s="66" t="s">
        <v>1059</v>
      </c>
      <c r="R263" s="66" t="s">
        <v>1061</v>
      </c>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1057</v>
      </c>
      <c r="Q264" s="70" t="s">
        <v>1060</v>
      </c>
      <c r="R264" s="70" t="s">
        <v>1060</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38</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161</v>
      </c>
      <c r="K269" s="81" t="str">
        <f t="shared" si="8"/>
        <v/>
      </c>
      <c r="L269" s="147">
        <v>22</v>
      </c>
      <c r="M269" s="147">
        <v>23</v>
      </c>
      <c r="N269" s="147">
        <v>25</v>
      </c>
      <c r="O269" s="147">
        <v>27</v>
      </c>
      <c r="P269" s="147">
        <v>24</v>
      </c>
      <c r="Q269" s="147">
        <v>20</v>
      </c>
      <c r="R269" s="147">
        <v>20</v>
      </c>
    </row>
    <row r="270" spans="1:22" s="83" customFormat="1" ht="34.5" customHeight="1">
      <c r="A270" s="249" t="s">
        <v>725</v>
      </c>
      <c r="B270" s="120"/>
      <c r="C270" s="371"/>
      <c r="D270" s="371"/>
      <c r="E270" s="371"/>
      <c r="F270" s="371"/>
      <c r="G270" s="371" t="s">
        <v>148</v>
      </c>
      <c r="H270" s="371"/>
      <c r="I270" s="404"/>
      <c r="J270" s="266">
        <f t="shared" si="9"/>
        <v>4.9000000000000004</v>
      </c>
      <c r="K270" s="81" t="str">
        <f t="shared" si="8"/>
        <v/>
      </c>
      <c r="L270" s="148">
        <v>2.4</v>
      </c>
      <c r="M270" s="148">
        <v>0</v>
      </c>
      <c r="N270" s="148">
        <v>1</v>
      </c>
      <c r="O270" s="148">
        <v>0</v>
      </c>
      <c r="P270" s="148">
        <v>0.8</v>
      </c>
      <c r="Q270" s="148">
        <v>0.7</v>
      </c>
      <c r="R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0</v>
      </c>
      <c r="P271" s="147">
        <v>0</v>
      </c>
      <c r="Q271" s="147">
        <v>1</v>
      </c>
      <c r="R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v>
      </c>
      <c r="O272" s="148">
        <v>0</v>
      </c>
      <c r="P272" s="148">
        <v>0</v>
      </c>
      <c r="Q272" s="148">
        <v>0.8</v>
      </c>
      <c r="R272" s="148">
        <v>0</v>
      </c>
    </row>
    <row r="273" spans="1:18" s="83" customFormat="1" ht="34.5" customHeight="1">
      <c r="A273" s="249" t="s">
        <v>727</v>
      </c>
      <c r="B273" s="120"/>
      <c r="C273" s="371" t="s">
        <v>152</v>
      </c>
      <c r="D273" s="372"/>
      <c r="E273" s="372"/>
      <c r="F273" s="372"/>
      <c r="G273" s="371" t="s">
        <v>146</v>
      </c>
      <c r="H273" s="371"/>
      <c r="I273" s="404"/>
      <c r="J273" s="266">
        <f t="shared" si="9"/>
        <v>37</v>
      </c>
      <c r="K273" s="81" t="str">
        <f t="shared" si="8"/>
        <v/>
      </c>
      <c r="L273" s="147">
        <v>4</v>
      </c>
      <c r="M273" s="147">
        <v>4</v>
      </c>
      <c r="N273" s="147">
        <v>6</v>
      </c>
      <c r="O273" s="147">
        <v>4</v>
      </c>
      <c r="P273" s="147">
        <v>10</v>
      </c>
      <c r="Q273" s="147">
        <v>5</v>
      </c>
      <c r="R273" s="147">
        <v>4</v>
      </c>
    </row>
    <row r="274" spans="1:18"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v>
      </c>
      <c r="N274" s="148">
        <v>0</v>
      </c>
      <c r="O274" s="148">
        <v>0</v>
      </c>
      <c r="P274" s="148">
        <v>0</v>
      </c>
      <c r="Q274" s="148">
        <v>0</v>
      </c>
      <c r="R274" s="148">
        <v>0.8</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15</v>
      </c>
      <c r="M297" s="147">
        <v>20</v>
      </c>
      <c r="N297" s="147">
        <v>46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9.5</v>
      </c>
      <c r="N298" s="148">
        <v>1.6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1</v>
      </c>
      <c r="M300" s="148">
        <v>1.8</v>
      </c>
      <c r="N300" s="148">
        <v>0.9</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1.5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1055</v>
      </c>
      <c r="P322" s="66" t="s">
        <v>1056</v>
      </c>
      <c r="Q322" s="66" t="s">
        <v>1059</v>
      </c>
      <c r="R322" s="66" t="s">
        <v>1061</v>
      </c>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1057</v>
      </c>
      <c r="Q323" s="137" t="s">
        <v>1060</v>
      </c>
      <c r="R323" s="137" t="s">
        <v>1060</v>
      </c>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1055</v>
      </c>
      <c r="P342" s="66" t="s">
        <v>1056</v>
      </c>
      <c r="Q342" s="66" t="s">
        <v>1059</v>
      </c>
      <c r="R342" s="66" t="s">
        <v>1061</v>
      </c>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1057</v>
      </c>
      <c r="Q343" s="137" t="s">
        <v>1060</v>
      </c>
      <c r="R343" s="137" t="s">
        <v>1060</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1055</v>
      </c>
      <c r="P367" s="66" t="s">
        <v>1056</v>
      </c>
      <c r="Q367" s="66" t="s">
        <v>1059</v>
      </c>
      <c r="R367" s="66" t="s">
        <v>1061</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1057</v>
      </c>
      <c r="Q368" s="137" t="s">
        <v>1060</v>
      </c>
      <c r="R368" s="137" t="s">
        <v>1060</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1055</v>
      </c>
      <c r="P390" s="66" t="s">
        <v>1056</v>
      </c>
      <c r="Q390" s="66" t="s">
        <v>1059</v>
      </c>
      <c r="R390" s="66" t="s">
        <v>1061</v>
      </c>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1057</v>
      </c>
      <c r="Q391" s="70" t="s">
        <v>1060</v>
      </c>
      <c r="R391" s="70" t="s">
        <v>1060</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5442</v>
      </c>
      <c r="K392" s="81" t="str">
        <f t="shared" ref="K392:K397" si="12">IF(OR(COUNTIF(L392:R392,"未確認")&gt;0,COUNTIF(L392:R392,"~*")&gt;0),"※","")</f>
        <v/>
      </c>
      <c r="L392" s="147">
        <v>989</v>
      </c>
      <c r="M392" s="147">
        <v>1160</v>
      </c>
      <c r="N392" s="147">
        <v>1219</v>
      </c>
      <c r="O392" s="147">
        <v>1208</v>
      </c>
      <c r="P392" s="147">
        <v>601</v>
      </c>
      <c r="Q392" s="147">
        <v>123</v>
      </c>
      <c r="R392" s="147">
        <v>142</v>
      </c>
    </row>
    <row r="393" spans="1:22" s="83" customFormat="1" ht="34.5" customHeight="1">
      <c r="A393" s="249" t="s">
        <v>773</v>
      </c>
      <c r="B393" s="84"/>
      <c r="C393" s="370"/>
      <c r="D393" s="380"/>
      <c r="E393" s="320" t="s">
        <v>224</v>
      </c>
      <c r="F393" s="321"/>
      <c r="G393" s="321"/>
      <c r="H393" s="322"/>
      <c r="I393" s="343"/>
      <c r="J393" s="140">
        <f t="shared" si="11"/>
        <v>3429</v>
      </c>
      <c r="K393" s="81" t="str">
        <f t="shared" si="12"/>
        <v/>
      </c>
      <c r="L393" s="147">
        <v>680</v>
      </c>
      <c r="M393" s="147">
        <v>838</v>
      </c>
      <c r="N393" s="147">
        <v>555</v>
      </c>
      <c r="O393" s="147">
        <v>502</v>
      </c>
      <c r="P393" s="147">
        <v>589</v>
      </c>
      <c r="Q393" s="147">
        <v>123</v>
      </c>
      <c r="R393" s="147">
        <v>142</v>
      </c>
    </row>
    <row r="394" spans="1:22" s="83" customFormat="1" ht="34.5" customHeight="1">
      <c r="A394" s="250" t="s">
        <v>774</v>
      </c>
      <c r="B394" s="84"/>
      <c r="C394" s="370"/>
      <c r="D394" s="381"/>
      <c r="E394" s="320" t="s">
        <v>225</v>
      </c>
      <c r="F394" s="321"/>
      <c r="G394" s="321"/>
      <c r="H394" s="322"/>
      <c r="I394" s="343"/>
      <c r="J394" s="140">
        <f t="shared" si="11"/>
        <v>564</v>
      </c>
      <c r="K394" s="81" t="str">
        <f t="shared" si="12"/>
        <v/>
      </c>
      <c r="L394" s="147">
        <v>75</v>
      </c>
      <c r="M394" s="147">
        <v>75</v>
      </c>
      <c r="N394" s="147">
        <v>175</v>
      </c>
      <c r="O394" s="147">
        <v>239</v>
      </c>
      <c r="P394" s="147">
        <v>0</v>
      </c>
      <c r="Q394" s="147">
        <v>0</v>
      </c>
      <c r="R394" s="147">
        <v>0</v>
      </c>
    </row>
    <row r="395" spans="1:22" s="83" customFormat="1" ht="34.5" customHeight="1">
      <c r="A395" s="250" t="s">
        <v>775</v>
      </c>
      <c r="B395" s="84"/>
      <c r="C395" s="370"/>
      <c r="D395" s="382"/>
      <c r="E395" s="320" t="s">
        <v>226</v>
      </c>
      <c r="F395" s="321"/>
      <c r="G395" s="321"/>
      <c r="H395" s="322"/>
      <c r="I395" s="343"/>
      <c r="J395" s="140">
        <f t="shared" si="11"/>
        <v>1449</v>
      </c>
      <c r="K395" s="81" t="str">
        <f t="shared" si="12"/>
        <v/>
      </c>
      <c r="L395" s="147">
        <v>234</v>
      </c>
      <c r="M395" s="147">
        <v>247</v>
      </c>
      <c r="N395" s="147">
        <v>489</v>
      </c>
      <c r="O395" s="147">
        <v>467</v>
      </c>
      <c r="P395" s="147">
        <v>12</v>
      </c>
      <c r="Q395" s="147">
        <v>0</v>
      </c>
      <c r="R395" s="147">
        <v>0</v>
      </c>
    </row>
    <row r="396" spans="1:22" s="83" customFormat="1" ht="34.5" customHeight="1">
      <c r="A396" s="250" t="s">
        <v>776</v>
      </c>
      <c r="B396" s="1"/>
      <c r="C396" s="370"/>
      <c r="D396" s="320" t="s">
        <v>227</v>
      </c>
      <c r="E396" s="321"/>
      <c r="F396" s="321"/>
      <c r="G396" s="321"/>
      <c r="H396" s="322"/>
      <c r="I396" s="343"/>
      <c r="J396" s="140">
        <f t="shared" si="11"/>
        <v>89465</v>
      </c>
      <c r="K396" s="81" t="str">
        <f t="shared" si="12"/>
        <v/>
      </c>
      <c r="L396" s="147">
        <v>10900</v>
      </c>
      <c r="M396" s="147">
        <v>10132</v>
      </c>
      <c r="N396" s="147">
        <v>14822</v>
      </c>
      <c r="O396" s="147">
        <v>14260</v>
      </c>
      <c r="P396" s="147">
        <v>15241</v>
      </c>
      <c r="Q396" s="147">
        <v>12346</v>
      </c>
      <c r="R396" s="147">
        <v>11764</v>
      </c>
    </row>
    <row r="397" spans="1:22" s="83" customFormat="1" ht="34.5" customHeight="1">
      <c r="A397" s="250" t="s">
        <v>777</v>
      </c>
      <c r="B397" s="119"/>
      <c r="C397" s="370"/>
      <c r="D397" s="320" t="s">
        <v>228</v>
      </c>
      <c r="E397" s="321"/>
      <c r="F397" s="321"/>
      <c r="G397" s="321"/>
      <c r="H397" s="322"/>
      <c r="I397" s="344"/>
      <c r="J397" s="140">
        <f t="shared" si="11"/>
        <v>5445</v>
      </c>
      <c r="K397" s="81" t="str">
        <f t="shared" si="12"/>
        <v/>
      </c>
      <c r="L397" s="147">
        <v>983</v>
      </c>
      <c r="M397" s="147">
        <v>1166</v>
      </c>
      <c r="N397" s="147">
        <v>1212</v>
      </c>
      <c r="O397" s="147">
        <v>1207</v>
      </c>
      <c r="P397" s="147">
        <v>607</v>
      </c>
      <c r="Q397" s="147">
        <v>126</v>
      </c>
      <c r="R397" s="147">
        <v>144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1055</v>
      </c>
      <c r="P403" s="66" t="s">
        <v>1056</v>
      </c>
      <c r="Q403" s="66" t="s">
        <v>1059</v>
      </c>
      <c r="R403" s="66" t="s">
        <v>1061</v>
      </c>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1057</v>
      </c>
      <c r="Q404" s="70" t="s">
        <v>1060</v>
      </c>
      <c r="R404" s="70" t="s">
        <v>1060</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5442</v>
      </c>
      <c r="K405" s="81" t="str">
        <f t="shared" ref="K405:K422" si="14">IF(OR(COUNTIF(L405:R405,"未確認")&gt;0,COUNTIF(L405:R405,"~*")&gt;0),"※","")</f>
        <v/>
      </c>
      <c r="L405" s="147">
        <v>989</v>
      </c>
      <c r="M405" s="147">
        <v>1160</v>
      </c>
      <c r="N405" s="147">
        <v>1219</v>
      </c>
      <c r="O405" s="147">
        <v>1208</v>
      </c>
      <c r="P405" s="147">
        <v>601</v>
      </c>
      <c r="Q405" s="147">
        <v>123</v>
      </c>
      <c r="R405" s="147">
        <v>142</v>
      </c>
    </row>
    <row r="406" spans="1:22" s="83" customFormat="1" ht="34.5" customHeight="1">
      <c r="A406" s="251" t="s">
        <v>779</v>
      </c>
      <c r="B406" s="119"/>
      <c r="C406" s="369"/>
      <c r="D406" s="375" t="s">
        <v>233</v>
      </c>
      <c r="E406" s="377" t="s">
        <v>234</v>
      </c>
      <c r="F406" s="378"/>
      <c r="G406" s="378"/>
      <c r="H406" s="379"/>
      <c r="I406" s="361"/>
      <c r="J406" s="140">
        <f t="shared" si="13"/>
        <v>837</v>
      </c>
      <c r="K406" s="81" t="str">
        <f t="shared" si="14"/>
        <v/>
      </c>
      <c r="L406" s="147">
        <v>24</v>
      </c>
      <c r="M406" s="147">
        <v>38</v>
      </c>
      <c r="N406" s="147">
        <v>26</v>
      </c>
      <c r="O406" s="147">
        <v>19</v>
      </c>
      <c r="P406" s="147">
        <v>465</v>
      </c>
      <c r="Q406" s="147">
        <v>123</v>
      </c>
      <c r="R406" s="147">
        <v>142</v>
      </c>
    </row>
    <row r="407" spans="1:22" s="83" customFormat="1" ht="34.5" customHeight="1">
      <c r="A407" s="251" t="s">
        <v>780</v>
      </c>
      <c r="B407" s="119"/>
      <c r="C407" s="369"/>
      <c r="D407" s="369"/>
      <c r="E407" s="320" t="s">
        <v>235</v>
      </c>
      <c r="F407" s="321"/>
      <c r="G407" s="321"/>
      <c r="H407" s="322"/>
      <c r="I407" s="361"/>
      <c r="J407" s="140">
        <f t="shared" si="13"/>
        <v>4283</v>
      </c>
      <c r="K407" s="81" t="str">
        <f t="shared" si="14"/>
        <v/>
      </c>
      <c r="L407" s="147">
        <v>929</v>
      </c>
      <c r="M407" s="147">
        <v>1075</v>
      </c>
      <c r="N407" s="147">
        <v>1078</v>
      </c>
      <c r="O407" s="147">
        <v>1098</v>
      </c>
      <c r="P407" s="147">
        <v>103</v>
      </c>
      <c r="Q407" s="147">
        <v>0</v>
      </c>
      <c r="R407" s="147">
        <v>0</v>
      </c>
    </row>
    <row r="408" spans="1:22" s="83" customFormat="1" ht="34.5" customHeight="1">
      <c r="A408" s="251" t="s">
        <v>781</v>
      </c>
      <c r="B408" s="119"/>
      <c r="C408" s="369"/>
      <c r="D408" s="369"/>
      <c r="E408" s="320" t="s">
        <v>236</v>
      </c>
      <c r="F408" s="321"/>
      <c r="G408" s="321"/>
      <c r="H408" s="322"/>
      <c r="I408" s="361"/>
      <c r="J408" s="140">
        <f t="shared" si="13"/>
        <v>111</v>
      </c>
      <c r="K408" s="81" t="str">
        <f t="shared" si="14"/>
        <v/>
      </c>
      <c r="L408" s="147">
        <v>14</v>
      </c>
      <c r="M408" s="147">
        <v>23</v>
      </c>
      <c r="N408" s="147">
        <v>49</v>
      </c>
      <c r="O408" s="147">
        <v>23</v>
      </c>
      <c r="P408" s="147">
        <v>2</v>
      </c>
      <c r="Q408" s="147">
        <v>0</v>
      </c>
      <c r="R408" s="147">
        <v>0</v>
      </c>
    </row>
    <row r="409" spans="1:22" s="83" customFormat="1" ht="34.5" customHeight="1">
      <c r="A409" s="251" t="s">
        <v>782</v>
      </c>
      <c r="B409" s="119"/>
      <c r="C409" s="369"/>
      <c r="D409" s="369"/>
      <c r="E409" s="317" t="s">
        <v>989</v>
      </c>
      <c r="F409" s="318"/>
      <c r="G409" s="318"/>
      <c r="H409" s="319"/>
      <c r="I409" s="361"/>
      <c r="J409" s="140">
        <f t="shared" si="13"/>
        <v>211</v>
      </c>
      <c r="K409" s="81" t="str">
        <f t="shared" si="14"/>
        <v/>
      </c>
      <c r="L409" s="147">
        <v>22</v>
      </c>
      <c r="M409" s="147">
        <v>24</v>
      </c>
      <c r="N409" s="147">
        <v>66</v>
      </c>
      <c r="O409" s="147">
        <v>68</v>
      </c>
      <c r="P409" s="147">
        <v>31</v>
      </c>
      <c r="Q409" s="147">
        <v>0</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5445</v>
      </c>
      <c r="K413" s="81" t="str">
        <f t="shared" si="14"/>
        <v/>
      </c>
      <c r="L413" s="147">
        <v>983</v>
      </c>
      <c r="M413" s="147">
        <v>1166</v>
      </c>
      <c r="N413" s="147">
        <v>1212</v>
      </c>
      <c r="O413" s="147">
        <v>1207</v>
      </c>
      <c r="P413" s="147">
        <v>607</v>
      </c>
      <c r="Q413" s="147">
        <v>126</v>
      </c>
      <c r="R413" s="147">
        <v>144</v>
      </c>
    </row>
    <row r="414" spans="1:22" s="83" customFormat="1" ht="34.5" customHeight="1">
      <c r="A414" s="251" t="s">
        <v>787</v>
      </c>
      <c r="B414" s="119"/>
      <c r="C414" s="369"/>
      <c r="D414" s="375" t="s">
        <v>240</v>
      </c>
      <c r="E414" s="377" t="s">
        <v>241</v>
      </c>
      <c r="F414" s="378"/>
      <c r="G414" s="378"/>
      <c r="H414" s="379"/>
      <c r="I414" s="361"/>
      <c r="J414" s="140">
        <f t="shared" si="13"/>
        <v>857</v>
      </c>
      <c r="K414" s="81" t="str">
        <f t="shared" si="14"/>
        <v/>
      </c>
      <c r="L414" s="147">
        <v>212</v>
      </c>
      <c r="M414" s="147">
        <v>112</v>
      </c>
      <c r="N414" s="147">
        <v>241</v>
      </c>
      <c r="O414" s="147">
        <v>211</v>
      </c>
      <c r="P414" s="147">
        <v>71</v>
      </c>
      <c r="Q414" s="147">
        <v>5</v>
      </c>
      <c r="R414" s="147">
        <v>5</v>
      </c>
    </row>
    <row r="415" spans="1:22" s="83" customFormat="1" ht="34.5" customHeight="1">
      <c r="A415" s="251" t="s">
        <v>788</v>
      </c>
      <c r="B415" s="119"/>
      <c r="C415" s="369"/>
      <c r="D415" s="369"/>
      <c r="E415" s="320" t="s">
        <v>242</v>
      </c>
      <c r="F415" s="321"/>
      <c r="G415" s="321"/>
      <c r="H415" s="322"/>
      <c r="I415" s="361"/>
      <c r="J415" s="140">
        <f t="shared" si="13"/>
        <v>4073</v>
      </c>
      <c r="K415" s="81" t="str">
        <f t="shared" si="14"/>
        <v/>
      </c>
      <c r="L415" s="147">
        <v>739</v>
      </c>
      <c r="M415" s="147">
        <v>990</v>
      </c>
      <c r="N415" s="147">
        <v>872</v>
      </c>
      <c r="O415" s="147">
        <v>893</v>
      </c>
      <c r="P415" s="147">
        <v>466</v>
      </c>
      <c r="Q415" s="147">
        <v>56</v>
      </c>
      <c r="R415" s="147">
        <v>57</v>
      </c>
    </row>
    <row r="416" spans="1:22" s="83" customFormat="1" ht="34.5" customHeight="1">
      <c r="A416" s="251" t="s">
        <v>789</v>
      </c>
      <c r="B416" s="119"/>
      <c r="C416" s="369"/>
      <c r="D416" s="369"/>
      <c r="E416" s="320" t="s">
        <v>243</v>
      </c>
      <c r="F416" s="321"/>
      <c r="G416" s="321"/>
      <c r="H416" s="322"/>
      <c r="I416" s="361"/>
      <c r="J416" s="140">
        <f t="shared" si="13"/>
        <v>102</v>
      </c>
      <c r="K416" s="81" t="str">
        <f t="shared" si="14"/>
        <v/>
      </c>
      <c r="L416" s="147">
        <v>8</v>
      </c>
      <c r="M416" s="147">
        <v>22</v>
      </c>
      <c r="N416" s="147">
        <v>24</v>
      </c>
      <c r="O416" s="147">
        <v>19</v>
      </c>
      <c r="P416" s="147">
        <v>13</v>
      </c>
      <c r="Q416" s="147">
        <v>9</v>
      </c>
      <c r="R416" s="147">
        <v>7</v>
      </c>
    </row>
    <row r="417" spans="1:22" s="83" customFormat="1" ht="34.5" customHeight="1">
      <c r="A417" s="251" t="s">
        <v>790</v>
      </c>
      <c r="B417" s="119"/>
      <c r="C417" s="369"/>
      <c r="D417" s="369"/>
      <c r="E417" s="320" t="s">
        <v>244</v>
      </c>
      <c r="F417" s="321"/>
      <c r="G417" s="321"/>
      <c r="H417" s="322"/>
      <c r="I417" s="361"/>
      <c r="J417" s="140">
        <f t="shared" si="13"/>
        <v>55</v>
      </c>
      <c r="K417" s="81" t="str">
        <f t="shared" si="14"/>
        <v/>
      </c>
      <c r="L417" s="147">
        <v>3</v>
      </c>
      <c r="M417" s="147">
        <v>9</v>
      </c>
      <c r="N417" s="147">
        <v>5</v>
      </c>
      <c r="O417" s="147">
        <v>9</v>
      </c>
      <c r="P417" s="147">
        <v>9</v>
      </c>
      <c r="Q417" s="147">
        <v>5</v>
      </c>
      <c r="R417" s="147">
        <v>15</v>
      </c>
    </row>
    <row r="418" spans="1:22" s="83" customFormat="1" ht="34.5" customHeight="1">
      <c r="A418" s="251" t="s">
        <v>791</v>
      </c>
      <c r="B418" s="119"/>
      <c r="C418" s="369"/>
      <c r="D418" s="369"/>
      <c r="E418" s="320" t="s">
        <v>245</v>
      </c>
      <c r="F418" s="321"/>
      <c r="G418" s="321"/>
      <c r="H418" s="322"/>
      <c r="I418" s="361"/>
      <c r="J418" s="140">
        <f t="shared" si="13"/>
        <v>61</v>
      </c>
      <c r="K418" s="81" t="str">
        <f t="shared" si="14"/>
        <v/>
      </c>
      <c r="L418" s="147">
        <v>6</v>
      </c>
      <c r="M418" s="147">
        <v>4</v>
      </c>
      <c r="N418" s="147">
        <v>15</v>
      </c>
      <c r="O418" s="147">
        <v>18</v>
      </c>
      <c r="P418" s="147">
        <v>7</v>
      </c>
      <c r="Q418" s="147">
        <v>3</v>
      </c>
      <c r="R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102</v>
      </c>
      <c r="K420" s="81" t="str">
        <f t="shared" si="14"/>
        <v/>
      </c>
      <c r="L420" s="147">
        <v>12</v>
      </c>
      <c r="M420" s="147">
        <v>11</v>
      </c>
      <c r="N420" s="147">
        <v>19</v>
      </c>
      <c r="O420" s="147">
        <v>20</v>
      </c>
      <c r="P420" s="147">
        <v>18</v>
      </c>
      <c r="Q420" s="147">
        <v>11</v>
      </c>
      <c r="R420" s="147">
        <v>11</v>
      </c>
    </row>
    <row r="421" spans="1:22" s="83" customFormat="1" ht="34.5" customHeight="1">
      <c r="A421" s="251" t="s">
        <v>794</v>
      </c>
      <c r="B421" s="119"/>
      <c r="C421" s="369"/>
      <c r="D421" s="369"/>
      <c r="E421" s="320" t="s">
        <v>247</v>
      </c>
      <c r="F421" s="321"/>
      <c r="G421" s="321"/>
      <c r="H421" s="322"/>
      <c r="I421" s="361"/>
      <c r="J421" s="140">
        <f t="shared" si="13"/>
        <v>195</v>
      </c>
      <c r="K421" s="81" t="str">
        <f t="shared" si="14"/>
        <v/>
      </c>
      <c r="L421" s="147">
        <v>3</v>
      </c>
      <c r="M421" s="147">
        <v>18</v>
      </c>
      <c r="N421" s="147">
        <v>36</v>
      </c>
      <c r="O421" s="147">
        <v>37</v>
      </c>
      <c r="P421" s="147">
        <v>23</v>
      </c>
      <c r="Q421" s="147">
        <v>37</v>
      </c>
      <c r="R421" s="147">
        <v>41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1055</v>
      </c>
      <c r="P428" s="66" t="s">
        <v>1056</v>
      </c>
      <c r="Q428" s="66" t="s">
        <v>1059</v>
      </c>
      <c r="R428" s="66" t="s">
        <v>1061</v>
      </c>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1057</v>
      </c>
      <c r="Q429" s="70" t="s">
        <v>1060</v>
      </c>
      <c r="R429" s="70" t="s">
        <v>1060</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4588</v>
      </c>
      <c r="K430" s="193" t="str">
        <f>IF(OR(COUNTIF(L430:R430,"未確認")&gt;0,COUNTIF(L430:R430,"~*")&gt;0),"※","")</f>
        <v/>
      </c>
      <c r="L430" s="147">
        <v>771</v>
      </c>
      <c r="M430" s="147">
        <v>1054</v>
      </c>
      <c r="N430" s="147">
        <v>971</v>
      </c>
      <c r="O430" s="147">
        <v>996</v>
      </c>
      <c r="P430" s="147">
        <v>536</v>
      </c>
      <c r="Q430" s="147">
        <v>121</v>
      </c>
      <c r="R430" s="147">
        <v>139</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36</v>
      </c>
      <c r="K431" s="193" t="str">
        <f>IF(OR(COUNTIF(L431:R431,"未確認")&gt;0,COUNTIF(L431:R431,"~*")&gt;0),"※","")</f>
        <v/>
      </c>
      <c r="L431" s="147">
        <v>3</v>
      </c>
      <c r="M431" s="147">
        <v>3</v>
      </c>
      <c r="N431" s="147">
        <v>8</v>
      </c>
      <c r="O431" s="147">
        <v>13</v>
      </c>
      <c r="P431" s="147">
        <v>7</v>
      </c>
      <c r="Q431" s="147">
        <v>1</v>
      </c>
      <c r="R431" s="147">
        <v>1</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213</v>
      </c>
      <c r="K432" s="193" t="str">
        <f>IF(OR(COUNTIF(L432:R432,"未確認")&gt;0,COUNTIF(L432:R432,"~*")&gt;0),"※","")</f>
        <v/>
      </c>
      <c r="L432" s="147">
        <v>12</v>
      </c>
      <c r="M432" s="147">
        <v>25</v>
      </c>
      <c r="N432" s="147">
        <v>43</v>
      </c>
      <c r="O432" s="147">
        <v>31</v>
      </c>
      <c r="P432" s="147">
        <v>71</v>
      </c>
      <c r="Q432" s="147">
        <v>15</v>
      </c>
      <c r="R432" s="147">
        <v>16</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4339</v>
      </c>
      <c r="K433" s="193" t="str">
        <f>IF(OR(COUNTIF(L433:R433,"未確認")&gt;0,COUNTIF(L433:R433,"~*")&gt;0),"※","")</f>
        <v/>
      </c>
      <c r="L433" s="147">
        <v>756</v>
      </c>
      <c r="M433" s="147">
        <v>1026</v>
      </c>
      <c r="N433" s="147">
        <v>920</v>
      </c>
      <c r="O433" s="147">
        <v>952</v>
      </c>
      <c r="P433" s="147">
        <v>458</v>
      </c>
      <c r="Q433" s="147">
        <v>105</v>
      </c>
      <c r="R433" s="147">
        <v>122</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1055</v>
      </c>
      <c r="P441" s="66" t="s">
        <v>1056</v>
      </c>
      <c r="Q441" s="66" t="s">
        <v>1059</v>
      </c>
      <c r="R441" s="66" t="s">
        <v>1061</v>
      </c>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1057</v>
      </c>
      <c r="Q442" s="70" t="s">
        <v>1060</v>
      </c>
      <c r="R442" s="70" t="s">
        <v>1060</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1055</v>
      </c>
      <c r="P466" s="66" t="s">
        <v>1056</v>
      </c>
      <c r="Q466" s="66" t="s">
        <v>1059</v>
      </c>
      <c r="R466" s="66" t="s">
        <v>1061</v>
      </c>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1057</v>
      </c>
      <c r="Q467" s="70" t="s">
        <v>1060</v>
      </c>
      <c r="R467" s="70" t="s">
        <v>1060</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199</v>
      </c>
      <c r="K468" s="201" t="str">
        <f t="shared" ref="K468:K475" si="16">IF(OR(COUNTIF(L468:R468,"未確認")&gt;0,COUNTIF(L468:R468,"*")&gt;0),"※","")</f>
        <v>※</v>
      </c>
      <c r="L468" s="117">
        <v>58</v>
      </c>
      <c r="M468" s="117">
        <v>71</v>
      </c>
      <c r="N468" s="117">
        <v>32</v>
      </c>
      <c r="O468" s="117">
        <v>38</v>
      </c>
      <c r="P468" s="117" t="s">
        <v>541</v>
      </c>
      <c r="Q468" s="117" t="s">
        <v>541</v>
      </c>
      <c r="R468" s="117" t="s">
        <v>541</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t="s">
        <v>541</v>
      </c>
      <c r="M469" s="117">
        <v>0</v>
      </c>
      <c r="N469" s="117">
        <v>0</v>
      </c>
      <c r="O469" s="117">
        <v>0</v>
      </c>
      <c r="P469" s="117">
        <v>0</v>
      </c>
      <c r="Q469" s="117">
        <v>0</v>
      </c>
      <c r="R469" s="117" t="s">
        <v>541</v>
      </c>
      <c r="S469" s="8"/>
      <c r="T469" s="8"/>
      <c r="U469" s="8"/>
      <c r="V469" s="8"/>
    </row>
    <row r="470" spans="1:22" ht="34.5" customHeight="1">
      <c r="A470" s="252" t="s">
        <v>813</v>
      </c>
      <c r="B470" s="1"/>
      <c r="C470" s="202"/>
      <c r="D470" s="356"/>
      <c r="E470" s="320" t="s">
        <v>286</v>
      </c>
      <c r="F470" s="321"/>
      <c r="G470" s="321"/>
      <c r="H470" s="322"/>
      <c r="I470" s="354"/>
      <c r="J470" s="116">
        <f t="shared" si="17"/>
        <v>30</v>
      </c>
      <c r="K470" s="201" t="str">
        <f t="shared" si="16"/>
        <v>※</v>
      </c>
      <c r="L470" s="117">
        <v>30</v>
      </c>
      <c r="M470" s="117">
        <v>0</v>
      </c>
      <c r="N470" s="117">
        <v>0</v>
      </c>
      <c r="O470" s="117" t="s">
        <v>541</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14</v>
      </c>
      <c r="K472" s="201" t="str">
        <f t="shared" si="16"/>
        <v>※</v>
      </c>
      <c r="L472" s="117">
        <v>14</v>
      </c>
      <c r="M472" s="117" t="s">
        <v>541</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t="s">
        <v>541</v>
      </c>
      <c r="P475" s="117" t="s">
        <v>541</v>
      </c>
      <c r="Q475" s="117" t="s">
        <v>541</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t="s">
        <v>541</v>
      </c>
      <c r="M476" s="117" t="s">
        <v>541</v>
      </c>
      <c r="N476" s="117" t="s">
        <v>541</v>
      </c>
      <c r="O476" s="117" t="s">
        <v>541</v>
      </c>
      <c r="P476" s="117" t="s">
        <v>541</v>
      </c>
      <c r="Q476" s="117" t="s">
        <v>541</v>
      </c>
      <c r="R476" s="117" t="s">
        <v>541</v>
      </c>
      <c r="S476" s="8"/>
      <c r="T476" s="8"/>
      <c r="U476" s="8"/>
      <c r="V476" s="8"/>
    </row>
    <row r="477" spans="1:22" ht="34.5" customHeight="1">
      <c r="A477" s="252" t="s">
        <v>820</v>
      </c>
      <c r="B477" s="1"/>
      <c r="C477" s="202"/>
      <c r="D477" s="356"/>
      <c r="E477" s="320" t="s">
        <v>293</v>
      </c>
      <c r="F477" s="321"/>
      <c r="G477" s="321"/>
      <c r="H477" s="322"/>
      <c r="I477" s="354"/>
      <c r="J477" s="116">
        <f t="shared" si="17"/>
        <v>112</v>
      </c>
      <c r="K477" s="201" t="str">
        <f t="shared" ref="K477:K496" si="18">IF(OR(COUNTIF(L477:R477,"未確認")&gt;0,COUNTIF(L477:R477,"*")&gt;0),"※","")</f>
        <v>※</v>
      </c>
      <c r="L477" s="117" t="s">
        <v>541</v>
      </c>
      <c r="M477" s="117">
        <v>52</v>
      </c>
      <c r="N477" s="117">
        <v>29</v>
      </c>
      <c r="O477" s="117">
        <v>31</v>
      </c>
      <c r="P477" s="117" t="s">
        <v>541</v>
      </c>
      <c r="Q477" s="117" t="s">
        <v>541</v>
      </c>
      <c r="R477" s="117">
        <v>0</v>
      </c>
      <c r="S477" s="8"/>
      <c r="T477" s="8"/>
      <c r="U477" s="8"/>
      <c r="V477" s="8"/>
    </row>
    <row r="478" spans="1:22" ht="34.5" customHeight="1">
      <c r="A478" s="252" t="s">
        <v>821</v>
      </c>
      <c r="B478" s="1"/>
      <c r="C478" s="202"/>
      <c r="D478" s="356"/>
      <c r="E478" s="320" t="s">
        <v>294</v>
      </c>
      <c r="F478" s="321"/>
      <c r="G478" s="321"/>
      <c r="H478" s="322"/>
      <c r="I478" s="354"/>
      <c r="J478" s="116">
        <f t="shared" si="17"/>
        <v>11</v>
      </c>
      <c r="K478" s="201" t="str">
        <f t="shared" si="18"/>
        <v>※</v>
      </c>
      <c r="L478" s="117" t="s">
        <v>541</v>
      </c>
      <c r="M478" s="117">
        <v>11</v>
      </c>
      <c r="N478" s="117">
        <v>0</v>
      </c>
      <c r="O478" s="117">
        <v>0</v>
      </c>
      <c r="P478" s="117">
        <v>0</v>
      </c>
      <c r="Q478" s="117" t="s">
        <v>541</v>
      </c>
      <c r="R478" s="117">
        <v>0</v>
      </c>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59</v>
      </c>
      <c r="K481" s="201" t="str">
        <f t="shared" si="18"/>
        <v/>
      </c>
      <c r="L481" s="117">
        <v>30</v>
      </c>
      <c r="M481" s="117">
        <v>29</v>
      </c>
      <c r="N481" s="117">
        <v>0</v>
      </c>
      <c r="O481" s="117">
        <v>0</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t="s">
        <v>541</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27</v>
      </c>
      <c r="K483" s="201" t="str">
        <f t="shared" si="18"/>
        <v/>
      </c>
      <c r="L483" s="117">
        <v>27</v>
      </c>
      <c r="M483" s="117">
        <v>0</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24</v>
      </c>
      <c r="K490" s="201" t="str">
        <f t="shared" si="18"/>
        <v/>
      </c>
      <c r="L490" s="117">
        <v>0</v>
      </c>
      <c r="M490" s="117">
        <v>24</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f t="shared" si="19"/>
        <v>27</v>
      </c>
      <c r="K496" s="201" t="str">
        <f t="shared" si="18"/>
        <v/>
      </c>
      <c r="L496" s="117">
        <v>0</v>
      </c>
      <c r="M496" s="117">
        <v>27</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1055</v>
      </c>
      <c r="P502" s="66" t="s">
        <v>1056</v>
      </c>
      <c r="Q502" s="66" t="s">
        <v>1059</v>
      </c>
      <c r="R502" s="66" t="s">
        <v>1061</v>
      </c>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1057</v>
      </c>
      <c r="Q503" s="70" t="s">
        <v>1060</v>
      </c>
      <c r="R503" s="70" t="s">
        <v>1060</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v>0</v>
      </c>
      <c r="M504" s="117" t="s">
        <v>541</v>
      </c>
      <c r="N504" s="117" t="s">
        <v>541</v>
      </c>
      <c r="O504" s="117" t="s">
        <v>541</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47</v>
      </c>
      <c r="K505" s="201" t="str">
        <f t="shared" si="21"/>
        <v>※</v>
      </c>
      <c r="L505" s="117" t="s">
        <v>541</v>
      </c>
      <c r="M505" s="117">
        <v>23</v>
      </c>
      <c r="N505" s="117">
        <v>11</v>
      </c>
      <c r="O505" s="117">
        <v>13</v>
      </c>
      <c r="P505" s="117">
        <v>0</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t="s">
        <v>541</v>
      </c>
      <c r="P508" s="117" t="s">
        <v>541</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1055</v>
      </c>
      <c r="P514" s="66" t="s">
        <v>1056</v>
      </c>
      <c r="Q514" s="66" t="s">
        <v>1059</v>
      </c>
      <c r="R514" s="66" t="s">
        <v>1061</v>
      </c>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1057</v>
      </c>
      <c r="Q515" s="70" t="s">
        <v>1060</v>
      </c>
      <c r="R515" s="70" t="s">
        <v>1060</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1055</v>
      </c>
      <c r="P520" s="66" t="s">
        <v>1056</v>
      </c>
      <c r="Q520" s="66" t="s">
        <v>1059</v>
      </c>
      <c r="R520" s="66" t="s">
        <v>1061</v>
      </c>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1057</v>
      </c>
      <c r="Q521" s="70" t="s">
        <v>1060</v>
      </c>
      <c r="R521" s="70" t="s">
        <v>1060</v>
      </c>
      <c r="S521" s="8"/>
      <c r="T521" s="8"/>
      <c r="U521" s="8"/>
      <c r="V521" s="8"/>
    </row>
    <row r="522" spans="1:22" s="115" customFormat="1" ht="70">
      <c r="A522" s="252" t="s">
        <v>845</v>
      </c>
      <c r="B522" s="204"/>
      <c r="C522" s="347" t="s">
        <v>330</v>
      </c>
      <c r="D522" s="348"/>
      <c r="E522" s="348"/>
      <c r="F522" s="348"/>
      <c r="G522" s="348"/>
      <c r="H522" s="349"/>
      <c r="I522" s="122" t="s">
        <v>331</v>
      </c>
      <c r="J522" s="205" t="str">
        <f>IF(SUM(L522:R522)=0,IF(COUNTIF(L522:R522,"未確認")&gt;0,"未確認",IF(COUNTIF(L522:R522,"~*")&gt;0,"*",SUM(L522:R522))),SUM(L522:R522))</f>
        <v>*</v>
      </c>
      <c r="K522" s="201" t="str">
        <f>IF(OR(COUNTIF(L522:R522,"未確認")&gt;0,COUNTIF(L522:R522,"*")&gt;0),"※","")</f>
        <v>※</v>
      </c>
      <c r="L522" s="117">
        <v>0</v>
      </c>
      <c r="M522" s="117">
        <v>0</v>
      </c>
      <c r="N522" s="117" t="s">
        <v>541</v>
      </c>
      <c r="O522" s="117" t="s">
        <v>541</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1055</v>
      </c>
      <c r="P525" s="66" t="s">
        <v>1056</v>
      </c>
      <c r="Q525" s="66" t="s">
        <v>1059</v>
      </c>
      <c r="R525" s="66" t="s">
        <v>1061</v>
      </c>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1057</v>
      </c>
      <c r="Q526" s="70" t="s">
        <v>1060</v>
      </c>
      <c r="R526" s="70" t="s">
        <v>1060</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1055</v>
      </c>
      <c r="P530" s="66" t="s">
        <v>1056</v>
      </c>
      <c r="Q530" s="66" t="s">
        <v>1059</v>
      </c>
      <c r="R530" s="66" t="s">
        <v>1061</v>
      </c>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1057</v>
      </c>
      <c r="Q531" s="70" t="s">
        <v>1060</v>
      </c>
      <c r="R531" s="70" t="s">
        <v>1060</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124</v>
      </c>
      <c r="K535" s="201" t="str">
        <f t="shared" si="23"/>
        <v>※</v>
      </c>
      <c r="L535" s="117">
        <v>11</v>
      </c>
      <c r="M535" s="117" t="s">
        <v>541</v>
      </c>
      <c r="N535" s="117">
        <v>23</v>
      </c>
      <c r="O535" s="117">
        <v>16</v>
      </c>
      <c r="P535" s="117">
        <v>24</v>
      </c>
      <c r="Q535" s="117">
        <v>24</v>
      </c>
      <c r="R535" s="117">
        <v>26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1055</v>
      </c>
      <c r="P543" s="66" t="s">
        <v>1056</v>
      </c>
      <c r="Q543" s="66" t="s">
        <v>1059</v>
      </c>
      <c r="R543" s="66" t="s">
        <v>1061</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1057</v>
      </c>
      <c r="Q544" s="70" t="s">
        <v>1060</v>
      </c>
      <c r="R544" s="70" t="s">
        <v>1060</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t="s">
        <v>541</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1058</v>
      </c>
      <c r="R558" s="211" t="s">
        <v>1058</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39</v>
      </c>
      <c r="M560" s="211">
        <v>46.6</v>
      </c>
      <c r="N560" s="211">
        <v>57.5</v>
      </c>
      <c r="O560" s="211">
        <v>56.1</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v>24.7</v>
      </c>
      <c r="M561" s="211">
        <v>36.6</v>
      </c>
      <c r="N561" s="211">
        <v>35.1</v>
      </c>
      <c r="O561" s="211">
        <v>31.3</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v>18.8</v>
      </c>
      <c r="M562" s="211">
        <v>20.100000000000001</v>
      </c>
      <c r="N562" s="211">
        <v>21</v>
      </c>
      <c r="O562" s="211">
        <v>22.4</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v>12.7</v>
      </c>
      <c r="M563" s="211">
        <v>19.100000000000001</v>
      </c>
      <c r="N563" s="211">
        <v>9.6999999999999993</v>
      </c>
      <c r="O563" s="211">
        <v>11.2</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v>15.6</v>
      </c>
      <c r="M564" s="211">
        <v>13.8</v>
      </c>
      <c r="N564" s="211">
        <v>2.5</v>
      </c>
      <c r="O564" s="211">
        <v>4.0999999999999996</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v>2.6</v>
      </c>
      <c r="M565" s="211">
        <v>10.1</v>
      </c>
      <c r="N565" s="211">
        <v>10.4</v>
      </c>
      <c r="O565" s="211">
        <v>18.8</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v>28.5</v>
      </c>
      <c r="M566" s="211">
        <v>33.700000000000003</v>
      </c>
      <c r="N566" s="211">
        <v>31.9</v>
      </c>
      <c r="O566" s="211">
        <v>37.200000000000003</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26.1</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14.4</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11.7</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4.9000000000000004</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5.0999999999999996</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16.3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1055</v>
      </c>
      <c r="P588" s="66" t="s">
        <v>1056</v>
      </c>
      <c r="Q588" s="66" t="s">
        <v>1059</v>
      </c>
      <c r="R588" s="66" t="s">
        <v>1061</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1057</v>
      </c>
      <c r="Q589" s="70" t="s">
        <v>1060</v>
      </c>
      <c r="R589" s="70" t="s">
        <v>1060</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t="s">
        <v>541</v>
      </c>
      <c r="M591" s="117">
        <v>0</v>
      </c>
      <c r="N591" s="117">
        <v>0</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31</v>
      </c>
      <c r="K593" s="201" t="str">
        <f>IF(OR(COUNTIF(L593:R593,"未確認")&gt;0,COUNTIF(L593:R593,"*")&gt;0),"※","")</f>
        <v>※</v>
      </c>
      <c r="L593" s="117" t="s">
        <v>541</v>
      </c>
      <c r="M593" s="117" t="s">
        <v>541</v>
      </c>
      <c r="N593" s="117">
        <v>11</v>
      </c>
      <c r="O593" s="117">
        <v>20</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4714</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181</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1888</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602</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1176</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1055</v>
      </c>
      <c r="P611" s="66" t="s">
        <v>1056</v>
      </c>
      <c r="Q611" s="66" t="s">
        <v>1059</v>
      </c>
      <c r="R611" s="66" t="s">
        <v>1061</v>
      </c>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1057</v>
      </c>
      <c r="Q612" s="70" t="s">
        <v>1060</v>
      </c>
      <c r="R612" s="70" t="s">
        <v>1060</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33</v>
      </c>
      <c r="K613" s="201" t="str">
        <f t="shared" ref="K613:K623" si="29">IF(OR(COUNTIF(L613:R613,"未確認")&gt;0,COUNTIF(L613:R613,"*")&gt;0),"※","")</f>
        <v>※</v>
      </c>
      <c r="L613" s="117" t="s">
        <v>541</v>
      </c>
      <c r="M613" s="117" t="s">
        <v>541</v>
      </c>
      <c r="N613" s="117" t="s">
        <v>541</v>
      </c>
      <c r="O613" s="117">
        <v>13</v>
      </c>
      <c r="P613" s="117">
        <v>20</v>
      </c>
      <c r="Q613" s="117" t="s">
        <v>541</v>
      </c>
      <c r="R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57</v>
      </c>
      <c r="K618" s="201" t="str">
        <f t="shared" si="29"/>
        <v/>
      </c>
      <c r="L618" s="117">
        <v>0</v>
      </c>
      <c r="M618" s="117">
        <v>0</v>
      </c>
      <c r="N618" s="117">
        <v>0</v>
      </c>
      <c r="O618" s="117">
        <v>0</v>
      </c>
      <c r="P618" s="117">
        <v>57</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t="s">
        <v>541</v>
      </c>
      <c r="P620" s="117">
        <v>0</v>
      </c>
      <c r="Q620" s="117">
        <v>0</v>
      </c>
      <c r="R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v>0</v>
      </c>
      <c r="Q621" s="117" t="s">
        <v>541</v>
      </c>
      <c r="R621" s="117" t="s">
        <v>541</v>
      </c>
    </row>
    <row r="622" spans="1:22" s="118" customFormat="1" ht="70" customHeight="1">
      <c r="A622" s="252" t="s">
        <v>915</v>
      </c>
      <c r="B622" s="119"/>
      <c r="C622" s="320" t="s">
        <v>427</v>
      </c>
      <c r="D622" s="321"/>
      <c r="E622" s="321"/>
      <c r="F622" s="321"/>
      <c r="G622" s="321"/>
      <c r="H622" s="322"/>
      <c r="I622" s="122" t="s">
        <v>428</v>
      </c>
      <c r="J622" s="116">
        <f t="shared" si="28"/>
        <v>61</v>
      </c>
      <c r="K622" s="201" t="str">
        <f t="shared" si="29"/>
        <v>※</v>
      </c>
      <c r="L622" s="117">
        <v>13</v>
      </c>
      <c r="M622" s="117">
        <v>10</v>
      </c>
      <c r="N622" s="117">
        <v>16</v>
      </c>
      <c r="O622" s="117">
        <v>22</v>
      </c>
      <c r="P622" s="117">
        <v>0</v>
      </c>
      <c r="Q622" s="117" t="s">
        <v>541</v>
      </c>
      <c r="R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t="s">
        <v>541</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1055</v>
      </c>
      <c r="P629" s="66" t="s">
        <v>1056</v>
      </c>
      <c r="Q629" s="66" t="s">
        <v>1059</v>
      </c>
      <c r="R629" s="66" t="s">
        <v>1061</v>
      </c>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1057</v>
      </c>
      <c r="Q630" s="70" t="s">
        <v>1060</v>
      </c>
      <c r="R630" s="70" t="s">
        <v>1060</v>
      </c>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23</v>
      </c>
      <c r="K631" s="201" t="str">
        <f t="shared" ref="K631:K638" si="31">IF(OR(COUNTIF(L631:R631,"未確認")&gt;0,COUNTIF(L631:R631,"*")&gt;0),"※","")</f>
        <v>※</v>
      </c>
      <c r="L631" s="117" t="s">
        <v>541</v>
      </c>
      <c r="M631" s="117" t="s">
        <v>541</v>
      </c>
      <c r="N631" s="117">
        <v>10</v>
      </c>
      <c r="O631" s="117" t="s">
        <v>541</v>
      </c>
      <c r="P631" s="117">
        <v>0</v>
      </c>
      <c r="Q631" s="117" t="s">
        <v>541</v>
      </c>
      <c r="R631" s="117">
        <v>13</v>
      </c>
    </row>
    <row r="632" spans="1:22" s="118" customFormat="1" ht="56.15" customHeight="1">
      <c r="A632" s="252" t="s">
        <v>918</v>
      </c>
      <c r="B632" s="119"/>
      <c r="C632" s="320" t="s">
        <v>434</v>
      </c>
      <c r="D632" s="321"/>
      <c r="E632" s="321"/>
      <c r="F632" s="321"/>
      <c r="G632" s="321"/>
      <c r="H632" s="322"/>
      <c r="I632" s="122" t="s">
        <v>435</v>
      </c>
      <c r="J632" s="116">
        <f t="shared" si="30"/>
        <v>208</v>
      </c>
      <c r="K632" s="201" t="str">
        <f t="shared" si="31"/>
        <v/>
      </c>
      <c r="L632" s="117">
        <v>17</v>
      </c>
      <c r="M632" s="117">
        <v>32</v>
      </c>
      <c r="N632" s="117">
        <v>58</v>
      </c>
      <c r="O632" s="117">
        <v>69</v>
      </c>
      <c r="P632" s="117">
        <v>0</v>
      </c>
      <c r="Q632" s="117">
        <v>17</v>
      </c>
      <c r="R632" s="117">
        <v>15</v>
      </c>
    </row>
    <row r="633" spans="1:22" s="118" customFormat="1" ht="56">
      <c r="A633" s="252" t="s">
        <v>919</v>
      </c>
      <c r="B633" s="119"/>
      <c r="C633" s="320" t="s">
        <v>436</v>
      </c>
      <c r="D633" s="321"/>
      <c r="E633" s="321"/>
      <c r="F633" s="321"/>
      <c r="G633" s="321"/>
      <c r="H633" s="322"/>
      <c r="I633" s="122" t="s">
        <v>437</v>
      </c>
      <c r="J633" s="116">
        <f t="shared" si="30"/>
        <v>104</v>
      </c>
      <c r="K633" s="201" t="str">
        <f t="shared" si="31"/>
        <v>※</v>
      </c>
      <c r="L633" s="117">
        <v>25</v>
      </c>
      <c r="M633" s="117">
        <v>23</v>
      </c>
      <c r="N633" s="117">
        <v>25</v>
      </c>
      <c r="O633" s="117">
        <v>31</v>
      </c>
      <c r="P633" s="117">
        <v>0</v>
      </c>
      <c r="Q633" s="117" t="s">
        <v>541</v>
      </c>
      <c r="R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t="s">
        <v>541</v>
      </c>
      <c r="N634" s="117" t="s">
        <v>541</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30</v>
      </c>
      <c r="K635" s="201" t="str">
        <f t="shared" si="31"/>
        <v>※</v>
      </c>
      <c r="L635" s="117">
        <v>15</v>
      </c>
      <c r="M635" s="117">
        <v>15</v>
      </c>
      <c r="N635" s="117" t="s">
        <v>541</v>
      </c>
      <c r="O635" s="117" t="s">
        <v>541</v>
      </c>
      <c r="P635" s="117">
        <v>0</v>
      </c>
      <c r="Q635" s="117">
        <v>0</v>
      </c>
      <c r="R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v>0</v>
      </c>
      <c r="Q636" s="117">
        <v>0</v>
      </c>
      <c r="R636" s="117">
        <v>0</v>
      </c>
    </row>
    <row r="637" spans="1:22" s="118" customFormat="1" ht="98.15" customHeight="1">
      <c r="A637" s="252" t="s">
        <v>923</v>
      </c>
      <c r="B637" s="119"/>
      <c r="C637" s="320" t="s">
        <v>444</v>
      </c>
      <c r="D637" s="321"/>
      <c r="E637" s="321"/>
      <c r="F637" s="321"/>
      <c r="G637" s="321"/>
      <c r="H637" s="322"/>
      <c r="I637" s="122" t="s">
        <v>445</v>
      </c>
      <c r="J637" s="116">
        <f t="shared" si="30"/>
        <v>69</v>
      </c>
      <c r="K637" s="201" t="str">
        <f t="shared" si="31"/>
        <v>※</v>
      </c>
      <c r="L637" s="117" t="s">
        <v>541</v>
      </c>
      <c r="M637" s="117">
        <v>13</v>
      </c>
      <c r="N637" s="117">
        <v>17</v>
      </c>
      <c r="O637" s="117">
        <v>16</v>
      </c>
      <c r="P637" s="117">
        <v>13</v>
      </c>
      <c r="Q637" s="117">
        <v>10</v>
      </c>
      <c r="R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1055</v>
      </c>
      <c r="P644" s="66" t="s">
        <v>1056</v>
      </c>
      <c r="Q644" s="66" t="s">
        <v>1059</v>
      </c>
      <c r="R644" s="66" t="s">
        <v>1061</v>
      </c>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1057</v>
      </c>
      <c r="Q645" s="70" t="s">
        <v>1060</v>
      </c>
      <c r="R645" s="70" t="s">
        <v>1060</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147</v>
      </c>
      <c r="K646" s="201" t="str">
        <f t="shared" ref="K646:K660" si="33">IF(OR(COUNTIF(L646:R646,"未確認")&gt;0,COUNTIF(L646:R646,"*")&gt;0),"※","")</f>
        <v/>
      </c>
      <c r="L646" s="117">
        <v>44</v>
      </c>
      <c r="M646" s="117">
        <v>19</v>
      </c>
      <c r="N646" s="117">
        <v>16</v>
      </c>
      <c r="O646" s="117">
        <v>14</v>
      </c>
      <c r="P646" s="117">
        <v>0</v>
      </c>
      <c r="Q646" s="117">
        <v>30</v>
      </c>
      <c r="R646" s="117">
        <v>24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32</v>
      </c>
      <c r="K648" s="201" t="str">
        <f t="shared" si="33"/>
        <v>※</v>
      </c>
      <c r="L648" s="117">
        <v>19</v>
      </c>
      <c r="M648" s="117">
        <v>0</v>
      </c>
      <c r="N648" s="117" t="s">
        <v>541</v>
      </c>
      <c r="O648" s="117" t="s">
        <v>541</v>
      </c>
      <c r="P648" s="117">
        <v>0</v>
      </c>
      <c r="Q648" s="117">
        <v>13</v>
      </c>
      <c r="R648" s="117" t="s">
        <v>541</v>
      </c>
    </row>
    <row r="649" spans="1:22" s="118" customFormat="1" ht="70" customHeight="1">
      <c r="A649" s="252" t="s">
        <v>928</v>
      </c>
      <c r="B649" s="84"/>
      <c r="C649" s="295"/>
      <c r="D649" s="297"/>
      <c r="E649" s="320" t="s">
        <v>940</v>
      </c>
      <c r="F649" s="321"/>
      <c r="G649" s="321"/>
      <c r="H649" s="322"/>
      <c r="I649" s="122" t="s">
        <v>456</v>
      </c>
      <c r="J649" s="116">
        <f t="shared" si="32"/>
        <v>26</v>
      </c>
      <c r="K649" s="201" t="str">
        <f t="shared" si="33"/>
        <v>※</v>
      </c>
      <c r="L649" s="117" t="s">
        <v>541</v>
      </c>
      <c r="M649" s="117" t="s">
        <v>541</v>
      </c>
      <c r="N649" s="117">
        <v>11</v>
      </c>
      <c r="O649" s="117" t="s">
        <v>541</v>
      </c>
      <c r="P649" s="117">
        <v>0</v>
      </c>
      <c r="Q649" s="117" t="s">
        <v>541</v>
      </c>
      <c r="R649" s="117">
        <v>15</v>
      </c>
    </row>
    <row r="650" spans="1:22" s="118" customFormat="1" ht="84" customHeight="1">
      <c r="A650" s="252" t="s">
        <v>929</v>
      </c>
      <c r="B650" s="84"/>
      <c r="C650" s="295"/>
      <c r="D650" s="297"/>
      <c r="E650" s="320" t="s">
        <v>941</v>
      </c>
      <c r="F650" s="321"/>
      <c r="G650" s="321"/>
      <c r="H650" s="322"/>
      <c r="I650" s="122" t="s">
        <v>458</v>
      </c>
      <c r="J650" s="116">
        <f t="shared" si="32"/>
        <v>39</v>
      </c>
      <c r="K650" s="201" t="str">
        <f t="shared" si="33"/>
        <v>※</v>
      </c>
      <c r="L650" s="117">
        <v>28</v>
      </c>
      <c r="M650" s="117" t="s">
        <v>541</v>
      </c>
      <c r="N650" s="117" t="s">
        <v>541</v>
      </c>
      <c r="O650" s="117" t="s">
        <v>541</v>
      </c>
      <c r="P650" s="117">
        <v>0</v>
      </c>
      <c r="Q650" s="117">
        <v>11</v>
      </c>
      <c r="R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13</v>
      </c>
      <c r="K653" s="201" t="str">
        <f t="shared" si="33"/>
        <v>※</v>
      </c>
      <c r="L653" s="117">
        <v>0</v>
      </c>
      <c r="M653" s="117">
        <v>13</v>
      </c>
      <c r="N653" s="117" t="s">
        <v>541</v>
      </c>
      <c r="O653" s="117" t="s">
        <v>541</v>
      </c>
      <c r="P653" s="117">
        <v>0</v>
      </c>
      <c r="Q653" s="117" t="s">
        <v>541</v>
      </c>
      <c r="R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59</v>
      </c>
      <c r="K655" s="201" t="str">
        <f t="shared" si="33"/>
        <v>※</v>
      </c>
      <c r="L655" s="117">
        <v>37</v>
      </c>
      <c r="M655" s="117" t="s">
        <v>541</v>
      </c>
      <c r="N655" s="117">
        <v>12</v>
      </c>
      <c r="O655" s="117">
        <v>10</v>
      </c>
      <c r="P655" s="117">
        <v>0</v>
      </c>
      <c r="Q655" s="117" t="s">
        <v>541</v>
      </c>
      <c r="R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34</v>
      </c>
      <c r="K657" s="201" t="str">
        <f t="shared" si="33"/>
        <v>※</v>
      </c>
      <c r="L657" s="117">
        <v>34</v>
      </c>
      <c r="M657" s="117" t="s">
        <v>541</v>
      </c>
      <c r="N657" s="117" t="s">
        <v>541</v>
      </c>
      <c r="O657" s="117" t="s">
        <v>541</v>
      </c>
      <c r="P657" s="117">
        <v>0</v>
      </c>
      <c r="Q657" s="117" t="s">
        <v>541</v>
      </c>
      <c r="R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t="s">
        <v>541</v>
      </c>
      <c r="Q658" s="117" t="s">
        <v>541</v>
      </c>
      <c r="R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1055</v>
      </c>
      <c r="P665" s="66" t="s">
        <v>1056</v>
      </c>
      <c r="Q665" s="66" t="s">
        <v>1059</v>
      </c>
      <c r="R665" s="66" t="s">
        <v>1061</v>
      </c>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1057</v>
      </c>
      <c r="Q666" s="70" t="s">
        <v>1060</v>
      </c>
      <c r="R666" s="70" t="s">
        <v>1060</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1055</v>
      </c>
      <c r="P681" s="66" t="s">
        <v>1056</v>
      </c>
      <c r="Q681" s="66" t="s">
        <v>1059</v>
      </c>
      <c r="R681" s="66" t="s">
        <v>1061</v>
      </c>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1057</v>
      </c>
      <c r="Q682" s="70" t="s">
        <v>1060</v>
      </c>
      <c r="R682" s="70" t="s">
        <v>1060</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v>0</v>
      </c>
      <c r="M684" s="117">
        <v>0</v>
      </c>
      <c r="N684" s="117">
        <v>0</v>
      </c>
      <c r="O684" s="117">
        <v>0</v>
      </c>
      <c r="P684" s="117">
        <v>0</v>
      </c>
      <c r="Q684" s="117" t="s">
        <v>541</v>
      </c>
      <c r="R684" s="117" t="s">
        <v>541</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1055</v>
      </c>
      <c r="P691" s="66" t="s">
        <v>1056</v>
      </c>
      <c r="Q691" s="66" t="s">
        <v>1059</v>
      </c>
      <c r="R691" s="66" t="s">
        <v>1061</v>
      </c>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1057</v>
      </c>
      <c r="Q692" s="70" t="s">
        <v>1060</v>
      </c>
      <c r="R692" s="70" t="s">
        <v>1060</v>
      </c>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v>0</v>
      </c>
      <c r="M693" s="117">
        <v>0</v>
      </c>
      <c r="N693" s="117" t="s">
        <v>541</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77</v>
      </c>
      <c r="K694" s="201" t="str">
        <f>IF(OR(COUNTIF(L694:R694,"未確認")&gt;0,COUNTIF(L694:R694,"*")&gt;0),"※","")</f>
        <v/>
      </c>
      <c r="L694" s="117">
        <v>0</v>
      </c>
      <c r="M694" s="117">
        <v>0</v>
      </c>
      <c r="N694" s="117">
        <v>0</v>
      </c>
      <c r="O694" s="117">
        <v>0</v>
      </c>
      <c r="P694" s="117">
        <v>0</v>
      </c>
      <c r="Q694" s="117">
        <v>40</v>
      </c>
      <c r="R694" s="117">
        <v>37</v>
      </c>
    </row>
    <row r="695" spans="1:22" s="118" customFormat="1" ht="70" customHeight="1">
      <c r="A695" s="252" t="s">
        <v>965</v>
      </c>
      <c r="B695" s="119"/>
      <c r="C695" s="317" t="s">
        <v>1006</v>
      </c>
      <c r="D695" s="318"/>
      <c r="E695" s="318"/>
      <c r="F695" s="318"/>
      <c r="G695" s="318"/>
      <c r="H695" s="319"/>
      <c r="I695" s="122" t="s">
        <v>508</v>
      </c>
      <c r="J695" s="116" t="str">
        <f>IF(SUM(L695:R695)=0,IF(COUNTIF(L695:R695,"未確認")&gt;0,"未確認",IF(COUNTIF(L695:R695,"~*")&gt;0,"*",SUM(L695:R695))),SUM(L695:R695))</f>
        <v>*</v>
      </c>
      <c r="K695" s="201" t="str">
        <f>IF(OR(COUNTIF(L695:R695,"未確認")&gt;0,COUNTIF(L695:R695,"*")&gt;0),"※","")</f>
        <v>※</v>
      </c>
      <c r="L695" s="117">
        <v>0</v>
      </c>
      <c r="M695" s="117">
        <v>0</v>
      </c>
      <c r="N695" s="117">
        <v>0</v>
      </c>
      <c r="O695" s="117">
        <v>0</v>
      </c>
      <c r="P695" s="117">
        <v>0</v>
      </c>
      <c r="Q695" s="117" t="s">
        <v>541</v>
      </c>
      <c r="R695" s="117" t="s">
        <v>541</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1055</v>
      </c>
      <c r="P704" s="66" t="s">
        <v>1056</v>
      </c>
      <c r="Q704" s="66" t="s">
        <v>1059</v>
      </c>
      <c r="R704" s="66" t="s">
        <v>1061</v>
      </c>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1057</v>
      </c>
      <c r="Q705" s="70" t="s">
        <v>1060</v>
      </c>
      <c r="R705" s="70" t="s">
        <v>1060</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6050697-AFCD-4185-A571-FBBB8D33F90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2019-12-23T01:09:07Z</dcterms:modified>
</cp:coreProperties>
</file>