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AB6F57A-41F1-4921-BEB2-F2A398867E10}"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<sst xmlns="http://schemas.openxmlformats.org/spreadsheetml/2006/main" count="3072" uniqueCount="1051">
  <si>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</si>
  <si>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</si>
  <si>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</si>
  <si>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</si>
  <si>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</si>
  <si>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</si>
  <si>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</si>
  <si>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</si>
  <si>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</si>
  <si>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</si>
  <si>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</si>
  <si>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</si>
  <si>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</si>
  <si>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</si>
  <si>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</si>
  <si>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</si>
  <si>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</si>
  <si>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</si>
  <si>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</si>
  <si>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</si>
  <si>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</si>
  <si>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</si>
  <si>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</si>
  <si>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</si>
  <si>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</si>
  <si>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</si>
  <si>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</si>
  <si>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</si>
  <si>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</si>
  <si>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</si>
  <si>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</si>
  <si>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</si>
  <si>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</si>
  <si>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</si>
  <si>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</si>
  <si>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</si>
  <si>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</si>
  <si>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</si>
  <si>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</si>
  <si>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</si>
  <si>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</si>
  <si>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</si>
  <si>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</si>
  <si>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</si>
  <si>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</si>
  <si>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</si>
  <si>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</si>
  <si>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</si>
  <si>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</si>
  <si>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</si>
  <si>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</si>
  <si>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</si>
  <si>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</si>
  <si>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</si>
  <si>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</si>
  <si>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</si>
  <si>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</si>
  <si>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</si>
  <si>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</si>
  <si>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</si>
  <si>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</si>
  <si>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</si>
  <si>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</si>
  <si>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</si>
  <si>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</si>
  <si>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</si>
  <si>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</si>
  <si>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</si>
  <si>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</si>
  <si>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</si>
  <si>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</si>
  <si>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</si>
  <si>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</si>
  <si>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</si>
  <si>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</si>
  <si>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</si>
  <si>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</si>
  <si>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</si>
  <si>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</si>
  <si>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</si>
  <si>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</si>
  <si>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</si>
  <si>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</si>
  <si>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</si>
  <si>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</si>
  <si>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</si>
  <si>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</si>
  <si>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</si>
  <si>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</si>
  <si>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</si>
  <si>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</si>
  <si>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</si>
  <si>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</si>
  <si>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</si>
  <si>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</si>
  <si>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</si>
  <si>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</si>
  <si>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</si>
  <si>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</si>
  <si>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</si>
  <si>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</si>
  <si>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</si>
  <si>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</si>
  <si>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</si>
  <si>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</si>
  <si>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</si>
  <si>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</si>
  <si>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</si>
  <si>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</si>
  <si>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</si>
  <si>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</si>
  <si>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</si>
  <si>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</si>
  <si>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</si>
  <si>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</si>
  <si>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</si>
  <si>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</si>
  <si>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</si>
  <si>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</si>
  <si>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</si>
  <si>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</si>
  <si>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</si>
  <si>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</si>
  <si>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</si>
  <si>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</si>
  <si>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</si>
  <si>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</si>
  <si>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</si>
  <si>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</si>
  <si>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</si>
  <si>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</si>
  <si>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</si>
  <si>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</si>
  <si>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</si>
  <si>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</si>
  <si>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</si>
  <si>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</si>
  <si>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</si>
  <si>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</si>
  <si>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</si>
  <si>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</si>
  <si>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</si>
  <si>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</si>
  <si>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</si>
  <si>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</si>
  <si>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</si>
  <si>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</si>
  <si>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</si>
  <si>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</si>
  <si>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</si>
  <si>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</si>
  <si>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</si>
  <si>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</si>
  <si>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</si>
  <si>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</si>
  <si>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</si>
  <si>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</si>
  <si>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</si>
  <si>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</si>
  <si>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</si>
  <si>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</si>
  <si>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</si>
  <si>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</si>
  <si>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</si>
  <si>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</si>
  <si>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</si>
  <si>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</si>
  <si>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</si>
  <si>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</si>
  <si>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</si>
  <si>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</si>
  <si>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</si>
  <si>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</si>
  <si>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</si>
  <si>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</si>
  <si>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</si>
  <si>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</si>
  <si>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</si>
  <si>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</si>
  <si>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</si>
  <si>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</si>
  <si>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</si>
  <si>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</si>
  <si>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</si>
  <si>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</si>
  <si>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</si>
  <si>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</si>
  <si>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</si>
  <si>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</si>
  <si>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</si>
  <si>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</si>
  <si>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</si>
  <si>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</si>
  <si>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</si>
  <si>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</si>
  <si>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</si>
  <si>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</si>
  <si>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</si>
  <si>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</si>
  <si>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</si>
  <si>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</si>
  <si>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</si>
  <si>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</si>
  <si>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</si>
  <si>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</si>
  <si>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</si>
  <si>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</si>
  <si>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</si>
  <si>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</si>
  <si>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</si>
  <si>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</si>
  <si>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</si>
  <si>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</si>
  <si>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</si>
  <si>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</si>
  <si>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</si>
  <si>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</si>
  <si>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</si>
  <si>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</si>
  <si>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</si>
  <si>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</si>
  <si>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</si>
  <si>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</si>
  <si>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</si>
  <si>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</si>
  <si>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</si>
  <si>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</si>
  <si>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</si>
  <si>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</si>
  <si>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</si>
  <si>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</si>
  <si>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</si>
  <si>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</si>
  <si>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</si>
  <si>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</si>
  <si>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</si>
  <si>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</si>
  <si>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</si>
  <si>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</si>
  <si>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</si>
  <si>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</si>
  <si>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</si>
  <si>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</si>
  <si>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</si>
  <si>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</si>
  <si>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</si>
  <si>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</si>
  <si>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</si>
  <si>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</si>
  <si>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</si>
  <si>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</si>
  <si>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</si>
  <si>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</si>
  <si>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</si>
  <si>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</si>
  <si>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</si>
  <si>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</si>
  <si>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</si>
  <si>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</si>
  <si>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</si>
  <si>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</si>
  <si>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</si>
  <si>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</si>
  <si>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</si>
  <si>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</si>
  <si>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</si>
  <si>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</si>
  <si>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</si>
  <si>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</si>
  <si>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</si>
  <si>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</si>
  <si>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</si>
  <si>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</si>
  <si>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</si>
  <si>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</si>
  <si>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</si>
  <si>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</si>
  <si>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</si>
  <si>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</si>
  <si>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</si>
  <si>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</si>
  <si>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</si>
  <si>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</si>
  <si>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</si>
  <si>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</si>
  <si>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</si>
  <si>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</si>
  <si>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</si>
  <si>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</si>
  <si>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</si>
  <si>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</si>
  <si>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</si>
  <si>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</si>
  <si>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</si>
  <si>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</si>
  <si>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</si>
  <si>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</si>
  <si>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</si>
  <si>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</si>
  <si>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</si>
  <si>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</si>
  <si>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</si>
  <si>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</si>
  <si>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</si>
  <si>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</si>
  <si>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</si>
  <si>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</si>
  <si>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</si>
  <si>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</si>
  <si>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</si>
  <si>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</si>
  <si>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</si>
  <si>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</si>
  <si>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</si>
  <si>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</si>
  <si>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</si>
  <si>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</si>
  <si>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</si>
  <si>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</si>
  <si>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</si>
  <si>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</si>
  <si>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</si>
  <si>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</si>
  <si>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</si>
  <si>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</si>
  <si>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</si>
  <si>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</si>
  <si>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</si>
  <si>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</si>
  <si>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</si>
  <si>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</si>
  <si>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</si>
  <si>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</si>
  <si>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</si>
  <si>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</si>
  <si>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</si>
  <si>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</si>
  <si>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</si>
  <si>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</si>
  <si>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</si>
  <si>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</si>
  <si>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</si>
  <si>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</si>
  <si>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</si>
  <si>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</si>
  <si>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</si>
  <si>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</si>
  <si>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</si>
  <si>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</si>
  <si>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</si>
  <si>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</si>
  <si>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</si>
  <si>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</si>
  <si>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</si>
  <si>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</si>
  <si>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</si>
  <si>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</si>
  <si>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</si>
  <si>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</si>
  <si>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</si>
  <si>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</si>
  <si>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</si>
  <si>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</si>
  <si>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</si>
  <si>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</si>
  <si>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</si>
  <si>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</si>
  <si>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</si>
  <si>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</si>
  <si>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</si>
  <si>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</si>
  <si>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</si>
  <si>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</si>
  <si>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</si>
  <si>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</si>
  <si>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</si>
  <si>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</si>
  <si>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</si>
  <si>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</si>
  <si>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</si>
  <si>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</si>
  <si>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</si>
  <si>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</si>
  <si>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</si>
  <si>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</si>
  <si>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</si>
  <si>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</si>
  <si>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</si>
  <si>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</si>
  <si>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</si>
  <si>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</si>
  <si>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</si>
  <si>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</si>
  <si>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</si>
  <si>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</si>
  <si>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</si>
  <si>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</si>
  <si>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</si>
  <si>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</si>
  <si>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</si>
  <si>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</si>
  <si>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</si>
  <si>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</si>
  <si>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</si>
  <si>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</si>
  <si>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</si>
  <si>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</si>
  <si>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</si>
  <si>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</si>
  <si>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</si>
  <si>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</si>
  <si>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</si>
  <si>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</si>
  <si>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</si>
  <si>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</si>
  <si>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</si>
  <si>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</si>
  <si>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</si>
  <si>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</si>
  <si>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</si>
  <si>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</si>
  <si>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</si>
  <si>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</si>
  <si>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</si>
  <si>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</si>
  <si>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</si>
  <si>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</si>
  <si>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</si>
  <si>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</si>
  <si>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</si>
  <si>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</si>
  <si>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</si>
  <si>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</si>
  <si>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</si>
  <si>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</si>
  <si>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</si>
  <si>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</si>
  <si>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</si>
  <si>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</si>
  <si>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</si>
  <si>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</si>
  <si>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</si>
  <si>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</si>
  <si>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</si>
  <si>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</si>
  <si>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</si>
  <si>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</si>
  <si>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</si>
  <si>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</si>
  <si>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</si>
  <si>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</si>
  <si>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</si>
  <si>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</si>
  <si>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</si>
  <si>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</si>
  <si>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</si>
  <si>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</si>
  <si>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</si>
  <si>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</si>
  <si>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</si>
  <si>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</si>
  <si>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</si>
  <si>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</si>
  <si>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</si>
  <si>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</si>
  <si>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</si>
  <si>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</si>
  <si>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</si>
  <si>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</si>
  <si>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</si>
  <si>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</si>
  <si>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</si>
  <si>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</si>
  <si>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</si>
  <si>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</si>
  <si>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</si>
  <si>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</si>
  <si>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</si>
  <si>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</si>
  <si>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</si>
  <si>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</si>
  <si>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</si>
  <si>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</si>
  <si>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</si>
  <si>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</si>
  <si>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</si>
  <si>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</si>
  <si>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</si>
  <si>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</si>
  <si>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</si>
  <si>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</si>
  <si>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</si>
  <si>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</si>
  <si>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</si>
  <si>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</si>
  <si>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</si>
  <si>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</si>
  <si>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</si>
  <si>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</si>
  <si>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</si>
  <si>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</si>
  <si>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</si>
  <si>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</si>
  <si>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</si>
  <si>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</si>
  <si>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</si>
  <si>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</si>
  <si>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</si>
  <si>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</si>
  <si>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</si>
  <si>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</si>
  <si>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</si>
  <si>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</si>
  <si>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</si>
  <si>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</si>
  <si>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</si>
  <si>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</si>
  <si>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</si>
  <si>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</si>
  <si>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</si>
  <si>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</si>
  <si>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</si>
  <si>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</si>
  <si>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</si>
  <si>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</si>
  <si>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</si>
  <si>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</si>
  <si>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</si>
  <si>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</si>
  <si>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</si>
  <si>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</si>
  <si>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</si>
  <si>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</si>
  <si>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</si>
  <si>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</si>
  <si>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</si>
  <si>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</si>
  <si>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</si>
  <si>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</si>
  <si>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</si>
  <si>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</si>
  <si>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</si>
  <si>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</si>
  <si>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</si>
  <si>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</si>
  <si>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</si>
  <si>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</si>
  <si>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</si>
  <si>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</si>
  <si>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</si>
  <si>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</si>
  <si>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</si>
  <si>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</si>
  <si>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</si>
  <si>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</si>
  <si>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</si>
  <si>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</si>
  <si>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</si>
  <si>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</si>
  <si>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</si>
  <si>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</si>
  <si>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</si>
  <si>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</si>
  <si>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</si>
  <si>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</si>
  <si>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</si>
  <si>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</si>
  <si>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</si>
  <si>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</si>
  <si>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</si>
  <si>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</si>
  <si>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</si>
  <si>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</si>
  <si>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</si>
  <si>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</si>
  <si>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</si>
  <si>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</si>
  <si>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</si>
  <si>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</si>
  <si>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</si>
  <si>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</si>
  <si>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</si>
  <si>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</si>
  <si>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</si>
  <si>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</si>
  <si>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</si>
  <si>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</si>
  <si>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</si>
  <si>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</si>
  <si>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</si>
  <si>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</si>
  <si>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</si>
  <si>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</si>
  <si>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</si>
  <si>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</si>
  <si>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</si>
  <si>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</si>
  <si>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</si>
  <si>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</si>
  <si>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</si>
  <si>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</si>
  <si>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</si>
  <si>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</si>
  <si>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</si>
  <si>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</si>
  <si>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</si>
  <si>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</si>
  <si>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</si>
  <si>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</si>
  <si>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</si>
  <si>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</si>
  <si>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</si>
  <si>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</si>
  <si>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</si>
  <si>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</si>
  <si>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</si>
  <si>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</si>
  <si>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</si>
  <si>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</si>
  <si>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</si>
  <si>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</si>
  <si>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</si>
  <si>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</si>
  <si>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</si>
  <si>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</si>
  <si>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</si>
  <si>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</si>
  <si>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</si>
  <si>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</si>
  <si>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</si>
  <si>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</si>
  <si>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</si>
  <si>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</si>
  <si>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</si>
  <si>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</si>
  <si>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</si>
  <si>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</si>
  <si>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</si>
  <si>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</si>
  <si>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</si>
  <si>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</si>
  <si>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</si>
  <si>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</si>
  <si>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</si>
  <si>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</si>
  <si>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</si>
  <si>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</si>
  <si>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</si>
  <si>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</si>
  <si>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</si>
  <si>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</si>
  <si>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</si>
  <si>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</si>
  <si>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</si>
  <si>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</si>
  <si>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</si>
  <si>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</si>
  <si>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</si>
  <si>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</si>
  <si>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</si>
  <si>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</si>
  <si>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</si>
  <si>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</si>
  <si>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</si>
  <si>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</si>
  <si>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</si>
  <si>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</si>
  <si>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</si>
  <si>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</si>
  <si>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</si>
  <si>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</si>
  <si>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</si>
  <si>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</si>
  <si>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</si>
  <si>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</si>
  <si>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</si>
  <si>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</si>
  <si>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</si>
  <si>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</si>
  <si>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</si>
  <si>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</si>
  <si>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</si>
  <si>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</si>
  <si>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</si>
  <si>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</si>
  <si>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</si>
  <si>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</si>
  <si>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</si>
  <si>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</si>
  <si>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</si>
  <si>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</si>
  <si>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</si>
  <si>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</si>
  <si>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</si>
  <si>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</si>
  <si>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</si>
  <si>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</si>
  <si>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</si>
  <si>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</si>
  <si>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</si>
  <si>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</si>
  <si>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</si>
  <si>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</si>
  <si>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</si>
  <si>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</si>
  <si>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</si>
  <si>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</si>
  <si>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</si>
  <si>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</si>
  <si>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</si>
  <si>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</si>
  <si>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</si>
  <si>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</si>
  <si>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</si>
  <si>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</si>
  <si>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</si>
  <si>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</si>
  <si>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</si>
  <si>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</si>
  <si>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</si>
  <si>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</si>
  <si>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</si>
  <si>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</si>
  <si>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</si>
  <si>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</si>
  <si>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</si>
  <si>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</si>
  <si>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</si>
  <si>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</si>
  <si>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</si>
  <si>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</si>
  <si>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</si>
  <si>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</si>
  <si>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</si>
  <si>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</si>
  <si>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</si>
  <si>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</si>
  <si>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</si>
  <si>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</si>
  <si>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</si>
  <si>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</si>
  <si>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</si>
  <si>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</si>
  <si>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</si>
  <si>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</si>
  <si>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</si>
  <si>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</si>
  <si>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</si>
  <si>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</si>
  <si>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</si>
  <si>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</si>
  <si>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</si>
  <si>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</si>
  <si>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</si>
  <si>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</si>
  <si>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</si>
  <si>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</si>
  <si>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</si>
  <si>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</si>
  <si>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</si>
  <si>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</si>
  <si>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</si>
  <si>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</si>
  <si>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</si>
  <si>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</si>
  <si>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</si>
  <si>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</si>
  <si>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</si>
  <si>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</si>
  <si>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</si>
  <si>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</si>
  <si>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</si>
  <si>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</si>
  <si>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</si>
  <si>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</si>
  <si>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</si>
  <si>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</si>
  <si>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</si>
  <si>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</si>
  <si>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</si>
  <si>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</si>
  <si>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</si>
  <si>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</si>
  <si>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</si>
  <si>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</si>
  <si>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</si>
  <si>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</si>
  <si>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</si>
  <si>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</si>
  <si>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</si>
  <si>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</si>
  <si>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</si>
  <si>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</si>
  <si>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</si>
  <si>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</si>
  <si>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</si>
  <si>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</si>
  <si>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</si>
  <si>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</si>
  <si>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</si>
  <si>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</si>
  <si>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</si>
  <si>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</si>
  <si>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</si>
  <si>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</si>
  <si>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</si>
  <si>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</si>
  <si>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</si>
  <si>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</si>
  <si>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</si>
  <si>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</si>
  <si>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</si>
  <si>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</si>
  <si>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</si>
  <si>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</si>
  <si>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</si>
  <si>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</si>
  <si>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</si>
  <si>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</si>
  <si>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</si>
  <si>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</si>
  <si>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</si>
  <si>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</si>
  <si>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</si>
  <si>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</si>
  <si>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</si>
  <si>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</si>
  <si>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</si>
  <si>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</si>
  <si>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</si>
  <si>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</si>
  <si>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</si>
  <si>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</si>
  <si>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</si>
  <si>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</si>
  <si>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</si>
  <si>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</si>
  <si>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</si>
  <si>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</si>
  <si>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</si>
  <si>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</si>
  <si>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</si>
  <si>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</si>
  <si>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</si>
  <si>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</si>
  <si>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</si>
  <si>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</si>
  <si>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</si>
  <si>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</si>
  <si>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</si>
  <si>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</si>
  <si>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</si>
  <si>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</si>
  <si>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</si>
  <si>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</si>
  <si>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</si>
  <si>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</si>
  <si>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</si>
  <si>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</si>
  <si>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</si>
  <si>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</si>
  <si>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</si>
  <si>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</si>
  <si>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</si>
  <si>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</si>
  <si>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</si>
  <si>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</si>
  <si>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</si>
  <si>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</si>
  <si>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</si>
  <si>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</si>
  <si>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</si>
  <si>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</si>
  <si>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</si>
  <si>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</si>
  <si>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</si>
  <si>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</si>
  <si>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</si>
  <si>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</si>
  <si>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</si>
  <si>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</si>
  <si>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</si>
  <si>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</si>
  <si>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</si>
  <si>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</si>
  <si>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</si>
  <si>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</si>
  <si>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</si>
  <si>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</si>
  <si>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</si>
  <si>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</si>
  <si>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</si>
  <si>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</si>
  <si>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</si>
  <si>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</si>
  <si>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</si>
  <si>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</si>
  <si>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</si>
  <si>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</si>
  <si>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</si>
  <si>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</si>
  <si>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</si>
  <si>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</si>
  <si>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</si>
  <si>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</si>
  <si>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</si>
  <si>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</si>
  <si>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</si>
  <si>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</si>
  <si>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</si>
  <si>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</si>
  <si>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</si>
  <si>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</si>
  <si>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</si>
  <si>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</si>
  <si>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</si>
  <si>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</si>
  <si>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</si>
  <si>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</si>
  <si>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</si>
  <si>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</si>
  <si>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</si>
  <si>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</si>
  <si>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</si>
  <si>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</si>
  <si>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</si>
  <si>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</si>
  <si>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</si>
  <si>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</si>
  <si>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</si>
  <si>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</si>
  <si>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</si>
  <si>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</si>
  <si>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</si>
  <si>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</si>
  <si>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</si>
  <si>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</si>
  <si>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</si>
  <si>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</si>
  <si>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</si>
  <si>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</si>
  <si>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</si>
  <si>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</si>
  <si>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</si>
  <si>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</si>
  <si>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</si>
  <si>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</si>
  <si>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</si>
  <si>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</si>
  <si>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</si>
  <si>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</si>
  <si>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</si>
  <si>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</si>
  <si>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</si>
  <si>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</si>
  <si>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</si>
  <si>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</si>
  <si>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</si>
  <si>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</si>
  <si>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</si>
  <si>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</si>
  <si>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</si>
  <si>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</si>
  <si>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</si>
  <si>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</si>
  <si>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</si>
  <si>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</si>
  <si>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</si>
  <si>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</si>
  <si>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</si>
  <si>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</si>
  <si>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</si>
  <si>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</si>
  <si>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</si>
  <si>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</si>
  <si>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</si>
  <si>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</si>
  <si>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</si>
  <si>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</si>
  <si>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</si>
  <si>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</si>
  <si>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</si>
  <si>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</si>
  <si>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</si>
  <si>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</si>
  <si>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</si>
  <si>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</si>
  <si>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</si>
  <si>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</si>
  <si>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</si>
  <si>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</si>
  <si>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</si>
  <si>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</si>
  <si>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</si>
  <si>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</si>
  <si>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</si>
  <si>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</si>
  <si>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</si>
  <si>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</si>
  <si>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</si>
  <si>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</si>
  <si>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</si>
  <si>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</si>
  <si>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</si>
  <si>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</si>
  <si>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</si>
  <si>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</si>
  <si>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</si>
  <si>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</si>
  <si>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</si>
  <si>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</si>
  <si>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</si>
  <si>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</si>
  <si>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</si>
  <si>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</si>
  <si>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</si>
  <si>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</si>
  <si>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</si>
  <si>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</si>
  <si>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</si>
  <si>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</si>
  <si>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</si>
  <si>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</si>
  <si>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</si>
  <si>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</si>
  <si>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</si>
  <si>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</si>
  <si>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</si>
  <si>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</si>
  <si>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</si>
  <si>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</si>
  <si>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</si>
  <si>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</si>
  <si>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</si>
  <si>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</si>
  <si>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</si>
  <si>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</si>
  <si>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医療法人社団石鎚会　田辺記念病院</t>
    <phoneticPr fontId="3"/>
  </si>
  <si>
    <t>〒610-0331 京田辺市田辺戸絶１番地</t>
    <phoneticPr fontId="3"/>
  </si>
  <si>
    <t>〇</t>
  </si>
  <si>
    <t>医療法人</t>
  </si>
  <si>
    <t>リハビリテーション科</t>
  </si>
  <si>
    <t>急性期一般入院料１</t>
  </si>
  <si>
    <t>ＤＰＣ病院ではない</t>
  </si>
  <si>
    <t>有</t>
  </si>
  <si>
    <t>-</t>
    <phoneticPr fontId="3"/>
  </si>
  <si>
    <t>A病棟</t>
  </si>
  <si>
    <t>回復期機能</t>
  </si>
  <si>
    <t>回復期ﾘﾊﾋﾞﾘﾃｰｼｮﾝ病棟入院料１</t>
  </si>
  <si>
    <t>体制強化加算１の届出有り</t>
  </si>
  <si>
    <t>B病棟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</si>
</sst>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6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1047</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120</v>
      </c>
      <c r="K103" s="237" t="str">
        <f t="shared" si="1"/>
        <v/>
      </c>
      <c r="L103" s="258">
        <v>60</v>
      </c>
      <c r="M103" s="258">
        <v>60</v>
      </c>
    </row>
    <row r="104" spans="1:22" s="83" customFormat="1" ht="34.5" customHeight="1">
      <c r="A104" s="244" t="s">
        <v>614</v>
      </c>
      <c r="B104" s="84"/>
      <c r="C104" s="396"/>
      <c r="D104" s="397"/>
      <c r="E104" s="428"/>
      <c r="F104" s="429"/>
      <c r="G104" s="320" t="s">
        <v>47</v>
      </c>
      <c r="H104" s="322"/>
      <c r="I104" s="420"/>
      <c r="J104" s="256">
        <f t="shared" si="0"/>
        <v>120</v>
      </c>
      <c r="K104" s="237" t="str">
        <f t="shared" si="1"/>
        <v/>
      </c>
      <c r="L104" s="258">
        <v>60</v>
      </c>
      <c r="M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112</v>
      </c>
      <c r="K106" s="237" t="str">
        <f t="shared" si="1"/>
        <v/>
      </c>
      <c r="L106" s="258">
        <v>52</v>
      </c>
      <c r="M106" s="258">
        <v>60</v>
      </c>
    </row>
    <row r="107" spans="1:22" s="83" customFormat="1" ht="34.5" customHeight="1">
      <c r="A107" s="244" t="s">
        <v>614</v>
      </c>
      <c r="B107" s="84"/>
      <c r="C107" s="396"/>
      <c r="D107" s="397"/>
      <c r="E107" s="428"/>
      <c r="F107" s="429"/>
      <c r="G107" s="320" t="s">
        <v>47</v>
      </c>
      <c r="H107" s="322"/>
      <c r="I107" s="420"/>
      <c r="J107" s="256">
        <f t="shared" si="0"/>
        <v>112</v>
      </c>
      <c r="K107" s="237" t="str">
        <f t="shared" si="1"/>
        <v/>
      </c>
      <c r="L107" s="258">
        <v>52</v>
      </c>
      <c r="M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120</v>
      </c>
      <c r="K109" s="237" t="str">
        <f t="shared" si="1"/>
        <v/>
      </c>
      <c r="L109" s="258">
        <v>60</v>
      </c>
      <c r="M109" s="258">
        <v>60</v>
      </c>
    </row>
    <row r="110" spans="1:22" s="83" customFormat="1" ht="34.5" customHeight="1">
      <c r="A110" s="244" t="s">
        <v>614</v>
      </c>
      <c r="B110" s="84"/>
      <c r="C110" s="396"/>
      <c r="D110" s="397"/>
      <c r="E110" s="432"/>
      <c r="F110" s="433"/>
      <c r="G110" s="317" t="s">
        <v>47</v>
      </c>
      <c r="H110" s="319"/>
      <c r="I110" s="420"/>
      <c r="J110" s="256">
        <f t="shared" si="0"/>
        <v>120</v>
      </c>
      <c r="K110" s="237" t="str">
        <f t="shared" si="1"/>
        <v/>
      </c>
      <c r="L110" s="258">
        <v>60</v>
      </c>
      <c r="M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60</v>
      </c>
      <c r="M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125</v>
      </c>
      <c r="K194" s="264" t="str">
        <f t="shared" si="5"/>
        <v/>
      </c>
      <c r="L194" s="117">
        <v>53</v>
      </c>
      <c r="M194" s="117">
        <v>72</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6.5</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35</v>
      </c>
      <c r="K269" s="81" t="str">
        <f t="shared" si="8"/>
        <v/>
      </c>
      <c r="L269" s="147">
        <v>16</v>
      </c>
      <c r="M269" s="147">
        <v>19</v>
      </c>
    </row>
    <row r="270" spans="1:22" s="83" customFormat="1" ht="34.5" customHeight="1">
      <c r="A270" s="249" t="s">
        <v>725</v>
      </c>
      <c r="B270" s="120"/>
      <c r="C270" s="371"/>
      <c r="D270" s="371"/>
      <c r="E270" s="371"/>
      <c r="F270" s="371"/>
      <c r="G270" s="371" t="s">
        <v>148</v>
      </c>
      <c r="H270" s="371"/>
      <c r="I270" s="404"/>
      <c r="J270" s="266">
        <f t="shared" si="9"/>
        <v>0.7</v>
      </c>
      <c r="K270" s="81" t="str">
        <f t="shared" si="8"/>
        <v/>
      </c>
      <c r="L270" s="148">
        <v>0.7</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3</v>
      </c>
      <c r="M271" s="147">
        <v>2</v>
      </c>
    </row>
    <row r="272" spans="1:22" s="83" customFormat="1" ht="34.5" customHeight="1">
      <c r="A272" s="249" t="s">
        <v>726</v>
      </c>
      <c r="B272" s="120"/>
      <c r="C272" s="372"/>
      <c r="D272" s="372"/>
      <c r="E272" s="372"/>
      <c r="F272" s="372"/>
      <c r="G272" s="371" t="s">
        <v>148</v>
      </c>
      <c r="H272" s="371"/>
      <c r="I272" s="404"/>
      <c r="J272" s="266">
        <f t="shared" si="9"/>
        <v>1.5999999999999999</v>
      </c>
      <c r="K272" s="81" t="str">
        <f t="shared" si="8"/>
        <v/>
      </c>
      <c r="L272" s="148">
        <v>0.2</v>
      </c>
      <c r="M272" s="148">
        <v>1.4</v>
      </c>
    </row>
    <row r="273" spans="1:13" s="83" customFormat="1" ht="34.5" customHeight="1">
      <c r="A273" s="249" t="s">
        <v>727</v>
      </c>
      <c r="B273" s="120"/>
      <c r="C273" s="371" t="s">
        <v>152</v>
      </c>
      <c r="D273" s="372"/>
      <c r="E273" s="372"/>
      <c r="F273" s="372"/>
      <c r="G273" s="371" t="s">
        <v>146</v>
      </c>
      <c r="H273" s="371"/>
      <c r="I273" s="404"/>
      <c r="J273" s="266">
        <f t="shared" si="9"/>
        <v>19</v>
      </c>
      <c r="K273" s="81" t="str">
        <f t="shared" si="8"/>
        <v/>
      </c>
      <c r="L273" s="147">
        <v>8</v>
      </c>
      <c r="M273" s="147">
        <v>11</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1</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52</v>
      </c>
      <c r="K277" s="81" t="str">
        <f t="shared" si="8"/>
        <v/>
      </c>
      <c r="L277" s="147">
        <v>24</v>
      </c>
      <c r="M277" s="147">
        <v>28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8</v>
      </c>
      <c r="K279" s="81" t="str">
        <f t="shared" si="8"/>
        <v/>
      </c>
      <c r="L279" s="147">
        <v>4</v>
      </c>
      <c r="M279" s="147">
        <v>4</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8</v>
      </c>
      <c r="K281" s="81" t="str">
        <f t="shared" si="8"/>
        <v/>
      </c>
      <c r="L281" s="147">
        <v>5</v>
      </c>
      <c r="M281" s="147">
        <v>3</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5</v>
      </c>
      <c r="K283" s="81" t="str">
        <f t="shared" si="8"/>
        <v/>
      </c>
      <c r="L283" s="147">
        <v>2</v>
      </c>
      <c r="M283" s="147">
        <v>3</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0.9</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0.5</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3</v>
      </c>
      <c r="K291" s="81" t="str">
        <f t="shared" si="8"/>
        <v/>
      </c>
      <c r="L291" s="147">
        <v>1</v>
      </c>
      <c r="M291" s="147">
        <v>2</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4</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1</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16</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1</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3.5</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3.5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1047</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535</v>
      </c>
      <c r="K392" s="81" t="str">
        <f t="shared" ref="K392:K397" si="12">IF(OR(COUNTIF(L392:M392,"未確認")&gt;0,COUNTIF(L392:M392,"~*")&gt;0),"※","")</f>
        <v/>
      </c>
      <c r="L392" s="147">
        <v>234</v>
      </c>
      <c r="M392" s="147">
        <v>301</v>
      </c>
    </row>
    <row r="393" spans="1:22" s="83" customFormat="1" ht="34.5" customHeight="1">
      <c r="A393" s="249" t="s">
        <v>773</v>
      </c>
      <c r="B393" s="84"/>
      <c r="C393" s="370"/>
      <c r="D393" s="380"/>
      <c r="E393" s="320" t="s">
        <v>224</v>
      </c>
      <c r="F393" s="321"/>
      <c r="G393" s="321"/>
      <c r="H393" s="322"/>
      <c r="I393" s="343"/>
      <c r="J393" s="140">
        <f t="shared" si="11"/>
        <v>495</v>
      </c>
      <c r="K393" s="81" t="str">
        <f t="shared" si="12"/>
        <v/>
      </c>
      <c r="L393" s="147">
        <v>214</v>
      </c>
      <c r="M393" s="147">
        <v>281</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40</v>
      </c>
      <c r="K395" s="81" t="str">
        <f t="shared" si="12"/>
        <v/>
      </c>
      <c r="L395" s="147">
        <v>20</v>
      </c>
      <c r="M395" s="147">
        <v>20</v>
      </c>
    </row>
    <row r="396" spans="1:22" s="83" customFormat="1" ht="34.5" customHeight="1">
      <c r="A396" s="250" t="s">
        <v>776</v>
      </c>
      <c r="B396" s="1"/>
      <c r="C396" s="370"/>
      <c r="D396" s="320" t="s">
        <v>227</v>
      </c>
      <c r="E396" s="321"/>
      <c r="F396" s="321"/>
      <c r="G396" s="321"/>
      <c r="H396" s="322"/>
      <c r="I396" s="343"/>
      <c r="J396" s="140">
        <f t="shared" si="11"/>
        <v>35217</v>
      </c>
      <c r="K396" s="81" t="str">
        <f t="shared" si="12"/>
        <v/>
      </c>
      <c r="L396" s="147">
        <v>15839</v>
      </c>
      <c r="M396" s="147">
        <v>19378</v>
      </c>
    </row>
    <row r="397" spans="1:22" s="83" customFormat="1" ht="34.5" customHeight="1">
      <c r="A397" s="250" t="s">
        <v>777</v>
      </c>
      <c r="B397" s="119"/>
      <c r="C397" s="370"/>
      <c r="D397" s="320" t="s">
        <v>228</v>
      </c>
      <c r="E397" s="321"/>
      <c r="F397" s="321"/>
      <c r="G397" s="321"/>
      <c r="H397" s="322"/>
      <c r="I397" s="344"/>
      <c r="J397" s="140">
        <f t="shared" si="11"/>
        <v>543</v>
      </c>
      <c r="K397" s="81" t="str">
        <f t="shared" si="12"/>
        <v/>
      </c>
      <c r="L397" s="147">
        <v>238</v>
      </c>
      <c r="M397" s="147">
        <v>305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535</v>
      </c>
      <c r="K405" s="81" t="str">
        <f t="shared" ref="K405:K422" si="14">IF(OR(COUNTIF(L405:M405,"未確認")&gt;0,COUNTIF(L405:M405,"~*")&gt;0),"※","")</f>
        <v/>
      </c>
      <c r="L405" s="147">
        <v>234</v>
      </c>
      <c r="M405" s="147">
        <v>301</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40</v>
      </c>
      <c r="K407" s="81" t="str">
        <f t="shared" si="14"/>
        <v/>
      </c>
      <c r="L407" s="147">
        <v>20</v>
      </c>
      <c r="M407" s="147">
        <v>20</v>
      </c>
    </row>
    <row r="408" spans="1:22" s="83" customFormat="1" ht="34.5" customHeight="1">
      <c r="A408" s="251" t="s">
        <v>781</v>
      </c>
      <c r="B408" s="119"/>
      <c r="C408" s="369"/>
      <c r="D408" s="369"/>
      <c r="E408" s="320" t="s">
        <v>236</v>
      </c>
      <c r="F408" s="321"/>
      <c r="G408" s="321"/>
      <c r="H408" s="322"/>
      <c r="I408" s="361"/>
      <c r="J408" s="140">
        <f t="shared" si="13"/>
        <v>495</v>
      </c>
      <c r="K408" s="81" t="str">
        <f t="shared" si="14"/>
        <v/>
      </c>
      <c r="L408" s="147">
        <v>214</v>
      </c>
      <c r="M408" s="147">
        <v>281</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543</v>
      </c>
      <c r="K413" s="81" t="str">
        <f t="shared" si="14"/>
        <v/>
      </c>
      <c r="L413" s="147">
        <v>238</v>
      </c>
      <c r="M413" s="147">
        <v>305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376</v>
      </c>
      <c r="K415" s="81" t="str">
        <f t="shared" si="14"/>
        <v/>
      </c>
      <c r="L415" s="147">
        <v>160</v>
      </c>
      <c r="M415" s="147">
        <v>216</v>
      </c>
    </row>
    <row r="416" spans="1:22" s="83" customFormat="1" ht="34.5" customHeight="1">
      <c r="A416" s="251" t="s">
        <v>789</v>
      </c>
      <c r="B416" s="119"/>
      <c r="C416" s="369"/>
      <c r="D416" s="369"/>
      <c r="E416" s="320" t="s">
        <v>243</v>
      </c>
      <c r="F416" s="321"/>
      <c r="G416" s="321"/>
      <c r="H416" s="322"/>
      <c r="I416" s="361"/>
      <c r="J416" s="140">
        <f t="shared" si="13"/>
        <v>91</v>
      </c>
      <c r="K416" s="81" t="str">
        <f t="shared" si="14"/>
        <v/>
      </c>
      <c r="L416" s="147">
        <v>46</v>
      </c>
      <c r="M416" s="147">
        <v>45</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16</v>
      </c>
      <c r="M417" s="147">
        <v>6</v>
      </c>
    </row>
    <row r="418" spans="1:22" s="83" customFormat="1" ht="34.5" customHeight="1">
      <c r="A418" s="251" t="s">
        <v>791</v>
      </c>
      <c r="B418" s="119"/>
      <c r="C418" s="369"/>
      <c r="D418" s="369"/>
      <c r="E418" s="320" t="s">
        <v>245</v>
      </c>
      <c r="F418" s="321"/>
      <c r="G418" s="321"/>
      <c r="H418" s="322"/>
      <c r="I418" s="361"/>
      <c r="J418" s="140">
        <f t="shared" si="13"/>
        <v>15</v>
      </c>
      <c r="K418" s="81" t="str">
        <f t="shared" si="14"/>
        <v/>
      </c>
      <c r="L418" s="147">
        <v>7</v>
      </c>
      <c r="M418" s="147">
        <v>8</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37</v>
      </c>
      <c r="K420" s="81" t="str">
        <f t="shared" si="14"/>
        <v/>
      </c>
      <c r="L420" s="147">
        <v>9</v>
      </c>
      <c r="M420" s="147">
        <v>28</v>
      </c>
    </row>
    <row r="421" spans="1:22" s="83" customFormat="1" ht="34.5" customHeight="1">
      <c r="A421" s="251" t="s">
        <v>794</v>
      </c>
      <c r="B421" s="119"/>
      <c r="C421" s="369"/>
      <c r="D421" s="369"/>
      <c r="E421" s="320" t="s">
        <v>247</v>
      </c>
      <c r="F421" s="321"/>
      <c r="G421" s="321"/>
      <c r="H421" s="322"/>
      <c r="I421" s="361"/>
      <c r="J421" s="140">
        <f t="shared" si="13"/>
        <v>2</v>
      </c>
      <c r="K421" s="81" t="str">
        <f t="shared" si="14"/>
        <v/>
      </c>
      <c r="L421" s="147">
        <v>0</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543</v>
      </c>
      <c r="K430" s="193" t="str">
        <f>IF(OR(COUNTIF(L430:M430,"未確認")&gt;0,COUNTIF(L430:M430,"~*")&gt;0),"※","")</f>
        <v/>
      </c>
      <c r="L430" s="147">
        <v>238</v>
      </c>
      <c r="M430" s="147">
        <v>305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19</v>
      </c>
      <c r="K431" s="193" t="str">
        <f>IF(OR(COUNTIF(L431:M431,"未確認")&gt;0,COUNTIF(L431:M431,"~*")&gt;0),"※","")</f>
        <v/>
      </c>
      <c r="L431" s="147">
        <v>8</v>
      </c>
      <c r="M431" s="147">
        <v>11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77</v>
      </c>
      <c r="K432" s="193" t="str">
        <f>IF(OR(COUNTIF(L432:M432,"未確認")&gt;0,COUNTIF(L432:M432,"~*")&gt;0),"※","")</f>
        <v/>
      </c>
      <c r="L432" s="147">
        <v>34</v>
      </c>
      <c r="M432" s="147">
        <v>43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447</v>
      </c>
      <c r="K433" s="193" t="str">
        <f>IF(OR(COUNTIF(L433:M433,"未確認")&gt;0,COUNTIF(L433:M433,"~*")&gt;0),"※","")</f>
        <v/>
      </c>
      <c r="L433" s="147">
        <v>196</v>
      </c>
      <c r="M433" s="147">
        <v>251</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50</v>
      </c>
      <c r="K535" s="201" t="str">
        <f t="shared" si="23"/>
        <v/>
      </c>
      <c r="L535" s="117">
        <v>23</v>
      </c>
      <c r="M535" s="117">
        <v>27</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1047</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1047</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124</v>
      </c>
      <c r="K646" s="201" t="str">
        <f t="shared" ref="K646:K660" si="33">IF(OR(COUNTIF(L646:M646,"未確認")&gt;0,COUNTIF(L646:M646,"*")&gt;0),"※","")</f>
        <v/>
      </c>
      <c r="L646" s="117">
        <v>53</v>
      </c>
      <c r="M646" s="117">
        <v>71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40</v>
      </c>
      <c r="K648" s="201" t="str">
        <f t="shared" si="33"/>
        <v/>
      </c>
      <c r="L648" s="117">
        <v>15</v>
      </c>
      <c r="M648" s="117">
        <v>25</v>
      </c>
    </row>
    <row r="649" spans="1:22" s="118" customFormat="1" ht="70" customHeight="1">
      <c r="A649" s="252" t="s">
        <v>928</v>
      </c>
      <c r="B649" s="84"/>
      <c r="C649" s="295"/>
      <c r="D649" s="297"/>
      <c r="E649" s="320" t="s">
        <v>940</v>
      </c>
      <c r="F649" s="321"/>
      <c r="G649" s="321"/>
      <c r="H649" s="322"/>
      <c r="I649" s="122" t="s">
        <v>456</v>
      </c>
      <c r="J649" s="116">
        <f t="shared" si="32"/>
        <v>28</v>
      </c>
      <c r="K649" s="201" t="str">
        <f t="shared" si="33"/>
        <v/>
      </c>
      <c r="L649" s="117">
        <v>14</v>
      </c>
      <c r="M649" s="117">
        <v>14</v>
      </c>
    </row>
    <row r="650" spans="1:22" s="118" customFormat="1" ht="84" customHeight="1">
      <c r="A650" s="252" t="s">
        <v>929</v>
      </c>
      <c r="B650" s="84"/>
      <c r="C650" s="295"/>
      <c r="D650" s="297"/>
      <c r="E650" s="320" t="s">
        <v>941</v>
      </c>
      <c r="F650" s="321"/>
      <c r="G650" s="321"/>
      <c r="H650" s="322"/>
      <c r="I650" s="122" t="s">
        <v>458</v>
      </c>
      <c r="J650" s="116">
        <f t="shared" si="32"/>
        <v>57</v>
      </c>
      <c r="K650" s="201" t="str">
        <f t="shared" si="33"/>
        <v/>
      </c>
      <c r="L650" s="117">
        <v>25</v>
      </c>
      <c r="M650" s="117">
        <v>32</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36</v>
      </c>
      <c r="K655" s="201" t="str">
        <f t="shared" si="33"/>
        <v/>
      </c>
      <c r="L655" s="117">
        <v>15</v>
      </c>
      <c r="M655" s="117">
        <v>21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1049</v>
      </c>
    </row>
    <row r="668" spans="1:22" s="83" customFormat="1" ht="56.15" customHeight="1">
      <c r="A668" s="251" t="s">
        <v>951</v>
      </c>
      <c r="B668" s="84"/>
      <c r="C668" s="317" t="s">
        <v>481</v>
      </c>
      <c r="D668" s="318"/>
      <c r="E668" s="318"/>
      <c r="F668" s="318"/>
      <c r="G668" s="318"/>
      <c r="H668" s="319"/>
      <c r="I668" s="138" t="s">
        <v>482</v>
      </c>
      <c r="J668" s="223"/>
      <c r="K668" s="224"/>
      <c r="L668" s="225">
        <v>99.6</v>
      </c>
      <c r="M668" s="225">
        <v>97.8</v>
      </c>
    </row>
    <row r="669" spans="1:22" s="83" customFormat="1" ht="56.15" customHeight="1">
      <c r="A669" s="251" t="s">
        <v>952</v>
      </c>
      <c r="B669" s="84"/>
      <c r="C669" s="317" t="s">
        <v>483</v>
      </c>
      <c r="D669" s="318"/>
      <c r="E669" s="318"/>
      <c r="F669" s="318"/>
      <c r="G669" s="318"/>
      <c r="H669" s="319"/>
      <c r="I669" s="138" t="s">
        <v>484</v>
      </c>
      <c r="J669" s="223"/>
      <c r="K669" s="224"/>
      <c r="L669" s="300">
        <v>7.1</v>
      </c>
      <c r="M669" s="300">
        <v>7</v>
      </c>
    </row>
    <row r="670" spans="1:22" s="83" customFormat="1" ht="60" customHeight="1">
      <c r="A670" s="251" t="s">
        <v>953</v>
      </c>
      <c r="B670" s="84"/>
      <c r="C670" s="323" t="s">
        <v>485</v>
      </c>
      <c r="D670" s="324"/>
      <c r="E670" s="324"/>
      <c r="F670" s="324"/>
      <c r="G670" s="324"/>
      <c r="H670" s="325"/>
      <c r="I670" s="326" t="s">
        <v>1030</v>
      </c>
      <c r="J670" s="223"/>
      <c r="K670" s="224"/>
      <c r="L670" s="301">
        <v>217</v>
      </c>
      <c r="M670" s="301">
        <v>298</v>
      </c>
    </row>
    <row r="671" spans="1:22" s="83" customFormat="1" ht="35.15" customHeight="1">
      <c r="A671" s="251" t="s">
        <v>954</v>
      </c>
      <c r="B671" s="84"/>
      <c r="C671" s="227"/>
      <c r="D671" s="228"/>
      <c r="E671" s="323" t="s">
        <v>487</v>
      </c>
      <c r="F671" s="324"/>
      <c r="G671" s="324"/>
      <c r="H671" s="325"/>
      <c r="I671" s="327"/>
      <c r="J671" s="223"/>
      <c r="K671" s="224"/>
      <c r="L671" s="301">
        <v>82</v>
      </c>
      <c r="M671" s="301">
        <v>108</v>
      </c>
    </row>
    <row r="672" spans="1:22" s="83" customFormat="1" ht="25.75" customHeight="1">
      <c r="A672" s="251" t="s">
        <v>955</v>
      </c>
      <c r="B672" s="84"/>
      <c r="C672" s="229"/>
      <c r="D672" s="286"/>
      <c r="E672" s="329"/>
      <c r="F672" s="330"/>
      <c r="G672" s="331" t="s">
        <v>1003</v>
      </c>
      <c r="H672" s="332"/>
      <c r="I672" s="328"/>
      <c r="J672" s="223"/>
      <c r="K672" s="224"/>
      <c r="L672" s="301">
        <v>52</v>
      </c>
      <c r="M672" s="301">
        <v>71</v>
      </c>
    </row>
    <row r="673" spans="1:22" s="115" customFormat="1" ht="80.150000000000006" customHeight="1">
      <c r="A673" s="251" t="s">
        <v>956</v>
      </c>
      <c r="B673" s="84"/>
      <c r="C673" s="323" t="s">
        <v>1027</v>
      </c>
      <c r="D673" s="324"/>
      <c r="E673" s="324"/>
      <c r="F673" s="324"/>
      <c r="G673" s="324"/>
      <c r="H673" s="325"/>
      <c r="I673" s="326" t="s">
        <v>1031</v>
      </c>
      <c r="J673" s="223"/>
      <c r="K673" s="224"/>
      <c r="L673" s="301">
        <v>268</v>
      </c>
      <c r="M673" s="301">
        <v>268</v>
      </c>
    </row>
    <row r="674" spans="1:22" s="115" customFormat="1" ht="34.5" customHeight="1">
      <c r="A674" s="251" t="s">
        <v>957</v>
      </c>
      <c r="B674" s="84"/>
      <c r="C674" s="289"/>
      <c r="D674" s="291"/>
      <c r="E674" s="317" t="s">
        <v>1004</v>
      </c>
      <c r="F674" s="318"/>
      <c r="G674" s="318"/>
      <c r="H674" s="319"/>
      <c r="I674" s="333"/>
      <c r="J674" s="223"/>
      <c r="K674" s="224"/>
      <c r="L674" s="301">
        <v>193</v>
      </c>
      <c r="M674" s="301">
        <v>193</v>
      </c>
    </row>
    <row r="675" spans="1:22" s="83" customFormat="1" ht="56.15" customHeight="1">
      <c r="A675" s="251" t="s">
        <v>958</v>
      </c>
      <c r="B675" s="84"/>
      <c r="C675" s="317" t="s">
        <v>1005</v>
      </c>
      <c r="D675" s="318"/>
      <c r="E675" s="318"/>
      <c r="F675" s="318"/>
      <c r="G675" s="318"/>
      <c r="H675" s="319"/>
      <c r="I675" s="138" t="s">
        <v>492</v>
      </c>
      <c r="J675" s="223"/>
      <c r="K675" s="224"/>
      <c r="L675" s="302">
        <v>39.200000000000003</v>
      </c>
      <c r="M675" s="302">
        <v>39.200000000000003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D1A5209-0DFF-4B8C-A2CB-B43904A0C1F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2019-12-23T01:10:10Z</dcterms:modified>
</cp:coreProperties>
</file>