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26DD3D9-AB54-494D-8A41-B8FA3490C301}"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<sst xmlns="http://schemas.openxmlformats.org/spreadsheetml/2006/main" count="2967" uniqueCount="1047">
  <si>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</si>
  <si>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</si>
  <si>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</si>
  <si>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</si>
  <si>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</si>
  <si>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</si>
  <si>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</si>
  <si>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</si>
  <si>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</si>
  <si>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</si>
  <si>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</si>
  <si>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</si>
  <si>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</si>
  <si>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</si>
  <si>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</si>
  <si>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</si>
  <si>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</si>
  <si>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</si>
  <si>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</si>
  <si>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</si>
  <si>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</si>
  <si>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</si>
  <si>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</si>
  <si>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</si>
  <si>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</si>
  <si>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</si>
  <si>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</si>
  <si>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</si>
  <si>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</si>
  <si>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</si>
  <si>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</si>
  <si>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</si>
  <si>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</si>
  <si>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</si>
  <si>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</si>
  <si>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</si>
  <si>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</si>
  <si>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</si>
  <si>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</si>
  <si>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</si>
  <si>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</si>
  <si>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</si>
  <si>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</si>
  <si>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</si>
  <si>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</si>
  <si>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</si>
  <si>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</si>
  <si>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</si>
  <si>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</si>
  <si>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</si>
  <si>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</si>
  <si>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</si>
  <si>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</si>
  <si>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</si>
  <si>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</si>
  <si>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</si>
  <si>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</si>
  <si>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</si>
  <si>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</si>
  <si>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</si>
  <si>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</si>
  <si>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</si>
  <si>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</si>
  <si>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</si>
  <si>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</si>
  <si>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</si>
  <si>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</si>
  <si>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</si>
  <si>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</si>
  <si>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</si>
  <si>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</si>
  <si>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</si>
  <si>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</si>
  <si>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</si>
  <si>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</si>
  <si>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</si>
  <si>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</si>
  <si>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</si>
  <si>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</si>
  <si>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</si>
  <si>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</si>
  <si>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</si>
  <si>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</si>
  <si>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</si>
  <si>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</si>
  <si>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</si>
  <si>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</si>
  <si>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</si>
  <si>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</si>
  <si>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</si>
  <si>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</si>
  <si>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</si>
  <si>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</si>
  <si>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</si>
  <si>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</si>
  <si>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</si>
  <si>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</si>
  <si>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</si>
  <si>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</si>
  <si>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</si>
  <si>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</si>
  <si>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</si>
  <si>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</si>
  <si>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</si>
  <si>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</si>
  <si>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</si>
  <si>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</si>
  <si>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</si>
  <si>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</si>
  <si>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</si>
  <si>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</si>
  <si>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</si>
  <si>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</si>
  <si>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</si>
  <si>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</si>
  <si>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</si>
  <si>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</si>
  <si>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</si>
  <si>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</si>
  <si>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</si>
  <si>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</si>
  <si>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</si>
  <si>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</si>
  <si>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</si>
  <si>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</si>
  <si>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</si>
  <si>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</si>
  <si>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</si>
  <si>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</si>
  <si>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</si>
  <si>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</si>
  <si>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</si>
  <si>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</si>
  <si>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</si>
  <si>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</si>
  <si>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</si>
  <si>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</si>
  <si>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</si>
  <si>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</si>
  <si>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</si>
  <si>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</si>
  <si>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</si>
  <si>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</si>
  <si>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</si>
  <si>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</si>
  <si>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</si>
  <si>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</si>
  <si>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</si>
  <si>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</si>
  <si>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</si>
  <si>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</si>
  <si>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</si>
  <si>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</si>
  <si>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</si>
  <si>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</si>
  <si>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</si>
  <si>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</si>
  <si>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</si>
  <si>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</si>
  <si>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</si>
  <si>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</si>
  <si>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</si>
  <si>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</si>
  <si>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</si>
  <si>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</si>
  <si>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</si>
  <si>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</si>
  <si>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</si>
  <si>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</si>
  <si>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</si>
  <si>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</si>
  <si>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</si>
  <si>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</si>
  <si>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</si>
  <si>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</si>
  <si>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</si>
  <si>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</si>
  <si>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</si>
  <si>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</si>
  <si>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</si>
  <si>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</si>
  <si>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</si>
  <si>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</si>
  <si>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</si>
  <si>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</si>
  <si>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</si>
  <si>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</si>
  <si>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</si>
  <si>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</si>
  <si>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</si>
  <si>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</si>
  <si>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</si>
  <si>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</si>
  <si>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</si>
  <si>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</si>
  <si>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</si>
  <si>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</si>
  <si>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</si>
  <si>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</si>
  <si>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</si>
  <si>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</si>
  <si>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</si>
  <si>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</si>
  <si>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</si>
  <si>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</si>
  <si>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</si>
  <si>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</si>
  <si>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</si>
  <si>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</si>
  <si>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</si>
  <si>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</si>
  <si>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</si>
  <si>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</si>
  <si>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</si>
  <si>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</si>
  <si>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</si>
  <si>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</si>
  <si>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</si>
  <si>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</si>
  <si>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</si>
  <si>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</si>
  <si>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</si>
  <si>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</si>
  <si>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</si>
  <si>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</si>
  <si>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</si>
  <si>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</si>
  <si>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</si>
  <si>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</si>
  <si>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</si>
  <si>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</si>
  <si>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</si>
  <si>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</si>
  <si>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</si>
  <si>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</si>
  <si>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</si>
  <si>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</si>
  <si>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</si>
  <si>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</si>
  <si>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</si>
  <si>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</si>
  <si>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</si>
  <si>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</si>
  <si>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</si>
  <si>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</si>
  <si>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</si>
  <si>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</si>
  <si>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</si>
  <si>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</si>
  <si>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</si>
  <si>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</si>
  <si>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</si>
  <si>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</si>
  <si>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</si>
  <si>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</si>
  <si>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</si>
  <si>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</si>
  <si>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</si>
  <si>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</si>
  <si>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</si>
  <si>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</si>
  <si>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</si>
  <si>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</si>
  <si>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</si>
  <si>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</si>
  <si>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</si>
  <si>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</si>
  <si>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</si>
  <si>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</si>
  <si>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</si>
  <si>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</si>
  <si>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</si>
  <si>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</si>
  <si>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</si>
  <si>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</si>
  <si>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</si>
  <si>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</si>
  <si>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</si>
  <si>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</si>
  <si>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</si>
  <si>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</si>
  <si>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</si>
  <si>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</si>
  <si>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</si>
  <si>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</si>
  <si>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</si>
  <si>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</si>
  <si>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</si>
  <si>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</si>
  <si>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</si>
  <si>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</si>
  <si>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</si>
  <si>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</si>
  <si>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</si>
  <si>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</si>
  <si>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</si>
  <si>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</si>
  <si>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</si>
  <si>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</si>
  <si>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</si>
  <si>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</si>
  <si>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</si>
  <si>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</si>
  <si>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</si>
  <si>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</si>
  <si>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</si>
  <si>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</si>
  <si>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</si>
  <si>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</si>
  <si>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</si>
  <si>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</si>
  <si>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</si>
  <si>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</si>
  <si>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</si>
  <si>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</si>
  <si>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</si>
  <si>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</si>
  <si>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</si>
  <si>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</si>
  <si>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</si>
  <si>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</si>
  <si>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</si>
  <si>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</si>
  <si>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</si>
  <si>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</si>
  <si>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</si>
  <si>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</si>
  <si>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</si>
  <si>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</si>
  <si>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</si>
  <si>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</si>
  <si>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</si>
  <si>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</si>
  <si>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</si>
  <si>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</si>
  <si>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</si>
  <si>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</si>
  <si>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</si>
  <si>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</si>
  <si>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</si>
  <si>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</si>
  <si>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</si>
  <si>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</si>
  <si>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</si>
  <si>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</si>
  <si>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</si>
  <si>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</si>
  <si>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</si>
  <si>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</si>
  <si>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</si>
  <si>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</si>
  <si>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</si>
  <si>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</si>
  <si>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</si>
  <si>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</si>
  <si>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</si>
  <si>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</si>
  <si>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</si>
  <si>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</si>
  <si>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</si>
  <si>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</si>
  <si>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</si>
  <si>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</si>
  <si>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</si>
  <si>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</si>
  <si>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</si>
  <si>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</si>
  <si>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</si>
  <si>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</si>
  <si>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</si>
  <si>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</si>
  <si>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</si>
  <si>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</si>
  <si>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</si>
  <si>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</si>
  <si>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</si>
  <si>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</si>
  <si>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</si>
  <si>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</si>
  <si>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</si>
  <si>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</si>
  <si>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</si>
  <si>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</si>
  <si>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</si>
  <si>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</si>
  <si>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</si>
  <si>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</si>
  <si>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</si>
  <si>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</si>
  <si>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</si>
  <si>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</si>
  <si>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</si>
  <si>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</si>
  <si>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</si>
  <si>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</si>
  <si>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</si>
  <si>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</si>
  <si>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</si>
  <si>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</si>
  <si>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</si>
  <si>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</si>
  <si>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</si>
  <si>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</si>
  <si>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</si>
  <si>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</si>
  <si>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</si>
  <si>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</si>
  <si>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</si>
  <si>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</si>
  <si>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</si>
  <si>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</si>
  <si>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</si>
  <si>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</si>
  <si>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</si>
  <si>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</si>
  <si>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</si>
  <si>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</si>
  <si>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</si>
  <si>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</si>
  <si>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</si>
  <si>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</si>
  <si>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</si>
  <si>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</si>
  <si>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</si>
  <si>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</si>
  <si>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</si>
  <si>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</si>
  <si>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</si>
  <si>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</si>
  <si>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</si>
  <si>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</si>
  <si>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</si>
  <si>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</si>
  <si>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</si>
  <si>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</si>
  <si>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</si>
  <si>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</si>
  <si>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</si>
  <si>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</si>
  <si>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</si>
  <si>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</si>
  <si>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</si>
  <si>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</si>
  <si>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</si>
  <si>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</si>
  <si>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</si>
  <si>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</si>
  <si>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</si>
  <si>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</si>
  <si>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</si>
  <si>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</si>
  <si>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</si>
  <si>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</si>
  <si>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</si>
  <si>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</si>
  <si>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</si>
  <si>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</si>
  <si>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</si>
  <si>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</si>
  <si>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</si>
  <si>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</si>
  <si>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</si>
  <si>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</si>
  <si>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</si>
  <si>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</si>
  <si>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</si>
  <si>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</si>
  <si>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</si>
  <si>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</si>
  <si>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</si>
  <si>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</si>
  <si>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</si>
  <si>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</si>
  <si>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</si>
  <si>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</si>
  <si>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</si>
  <si>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</si>
  <si>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</si>
  <si>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</si>
  <si>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</si>
  <si>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</si>
  <si>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</si>
  <si>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</si>
  <si>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</si>
  <si>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</si>
  <si>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</si>
  <si>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</si>
  <si>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</si>
  <si>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</si>
  <si>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</si>
  <si>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</si>
  <si>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</si>
  <si>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</si>
  <si>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</si>
  <si>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</si>
  <si>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</si>
  <si>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</si>
  <si>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</si>
  <si>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</si>
  <si>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</si>
  <si>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</si>
  <si>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</si>
  <si>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</si>
  <si>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</si>
  <si>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</si>
  <si>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</si>
  <si>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</si>
  <si>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</si>
  <si>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</si>
  <si>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</si>
  <si>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</si>
  <si>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</si>
  <si>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</si>
  <si>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</si>
  <si>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</si>
  <si>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</si>
  <si>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</si>
  <si>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</si>
  <si>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</si>
  <si>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</si>
  <si>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</si>
  <si>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</si>
  <si>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</si>
  <si>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</si>
  <si>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</si>
  <si>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</si>
  <si>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</si>
  <si>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</si>
  <si>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</si>
  <si>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</si>
  <si>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</si>
  <si>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</si>
  <si>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</si>
  <si>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</si>
  <si>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</si>
  <si>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</si>
  <si>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</si>
  <si>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</si>
  <si>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</si>
  <si>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</si>
  <si>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</si>
  <si>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</si>
  <si>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</si>
  <si>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</si>
  <si>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</si>
  <si>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</si>
  <si>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</si>
  <si>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</si>
  <si>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</si>
  <si>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</si>
  <si>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</si>
  <si>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</si>
  <si>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</si>
  <si>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</si>
  <si>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</si>
  <si>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</si>
  <si>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</si>
  <si>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</si>
  <si>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</si>
  <si>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</si>
  <si>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</si>
  <si>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</si>
  <si>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</si>
  <si>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</si>
  <si>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</si>
  <si>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</si>
  <si>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</si>
  <si>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</si>
  <si>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</si>
  <si>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</si>
  <si>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</si>
  <si>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</si>
  <si>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</si>
  <si>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</si>
  <si>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</si>
  <si>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</si>
  <si>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</si>
  <si>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</si>
  <si>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</si>
  <si>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</si>
  <si>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</si>
  <si>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</si>
  <si>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</si>
  <si>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</si>
  <si>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</si>
  <si>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</si>
  <si>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</si>
  <si>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</si>
  <si>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</si>
  <si>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</si>
  <si>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</si>
  <si>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</si>
  <si>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</si>
  <si>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</si>
  <si>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</si>
  <si>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</si>
  <si>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</si>
  <si>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</si>
  <si>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</si>
  <si>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</si>
  <si>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</si>
  <si>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</si>
  <si>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</si>
  <si>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</si>
  <si>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</si>
  <si>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</si>
  <si>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</si>
  <si>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</si>
  <si>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</si>
  <si>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</si>
  <si>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</si>
  <si>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</si>
  <si>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</si>
  <si>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</si>
  <si>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</si>
  <si>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</si>
  <si>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</si>
  <si>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</si>
  <si>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</si>
  <si>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</si>
  <si>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</si>
  <si>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</si>
  <si>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</si>
  <si>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</si>
  <si>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</si>
  <si>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</si>
  <si>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</si>
  <si>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</si>
  <si>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</si>
  <si>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</si>
  <si>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</si>
  <si>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</si>
  <si>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</si>
  <si>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</si>
  <si>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</si>
  <si>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</si>
  <si>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</si>
  <si>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</si>
  <si>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</si>
  <si>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</si>
  <si>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</si>
  <si>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</si>
  <si>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</si>
  <si>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</si>
  <si>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</si>
  <si>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</si>
  <si>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</si>
  <si>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</si>
  <si>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</si>
  <si>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</si>
  <si>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</si>
  <si>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</si>
  <si>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</si>
  <si>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</si>
  <si>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</si>
  <si>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</si>
  <si>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</si>
  <si>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</si>
  <si>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</si>
  <si>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</si>
  <si>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</si>
  <si>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</si>
  <si>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</si>
  <si>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</si>
  <si>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</si>
  <si>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</si>
  <si>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</si>
  <si>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</si>
  <si>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</si>
  <si>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</si>
  <si>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</si>
  <si>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</si>
  <si>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</si>
  <si>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</si>
  <si>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</si>
  <si>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</si>
  <si>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</si>
  <si>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</si>
  <si>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</si>
  <si>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</si>
  <si>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</si>
  <si>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</si>
  <si>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</si>
  <si>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</si>
  <si>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</si>
  <si>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</si>
  <si>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</si>
  <si>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</si>
  <si>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</si>
  <si>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</si>
  <si>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</si>
  <si>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</si>
  <si>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</si>
  <si>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</si>
  <si>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</si>
  <si>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</si>
  <si>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</si>
  <si>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</si>
  <si>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</si>
  <si>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</si>
  <si>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</si>
  <si>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</si>
  <si>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</si>
  <si>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</si>
  <si>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</si>
  <si>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</si>
  <si>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</si>
  <si>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</si>
  <si>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</si>
  <si>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</si>
  <si>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</si>
  <si>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</si>
  <si>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</si>
  <si>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</si>
  <si>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</si>
  <si>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</si>
  <si>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</si>
  <si>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</si>
  <si>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</si>
  <si>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</si>
  <si>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</si>
  <si>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</si>
  <si>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</si>
  <si>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</si>
  <si>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</si>
  <si>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</si>
  <si>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</si>
  <si>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</si>
  <si>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</si>
  <si>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</si>
  <si>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</si>
  <si>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</si>
  <si>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</si>
  <si>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</si>
  <si>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</si>
  <si>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</si>
  <si>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</si>
  <si>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</si>
  <si>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</si>
  <si>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</si>
  <si>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</si>
  <si>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</si>
  <si>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</si>
  <si>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</si>
  <si>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</si>
  <si>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</si>
  <si>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</si>
  <si>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</si>
  <si>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</si>
  <si>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</si>
  <si>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</si>
  <si>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</si>
  <si>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</si>
  <si>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</si>
  <si>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</si>
  <si>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</si>
  <si>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</si>
  <si>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</si>
  <si>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</si>
  <si>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</si>
  <si>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</si>
  <si>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</si>
  <si>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</si>
  <si>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</si>
  <si>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</si>
  <si>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</si>
  <si>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</si>
  <si>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</si>
  <si>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</si>
  <si>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</si>
  <si>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</si>
  <si>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</si>
  <si>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</si>
  <si>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</si>
  <si>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</si>
  <si>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</si>
  <si>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</si>
  <si>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</si>
  <si>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</si>
  <si>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</si>
  <si>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</si>
  <si>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</si>
  <si>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</si>
  <si>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</si>
  <si>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</si>
  <si>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</si>
  <si>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</si>
  <si>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</si>
  <si>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</si>
  <si>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</si>
  <si>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</si>
  <si>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</si>
  <si>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</si>
  <si>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</si>
  <si>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</si>
  <si>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</si>
  <si>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</si>
  <si>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</si>
  <si>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</si>
  <si>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</si>
  <si>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</si>
  <si>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</si>
  <si>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</si>
  <si>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</si>
  <si>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</si>
  <si>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</si>
  <si>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</si>
  <si>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</si>
  <si>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</si>
  <si>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</si>
  <si>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</si>
  <si>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</si>
  <si>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</si>
  <si>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</si>
  <si>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</si>
  <si>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</si>
  <si>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</si>
  <si>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</si>
  <si>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</si>
  <si>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</si>
  <si>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</si>
  <si>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</si>
  <si>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</si>
  <si>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</si>
  <si>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</si>
  <si>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</si>
  <si>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</si>
  <si>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</si>
  <si>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</si>
  <si>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</si>
  <si>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</si>
  <si>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</si>
  <si>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</si>
  <si>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</si>
  <si>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</si>
  <si>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</si>
  <si>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</si>
  <si>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</si>
  <si>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</si>
  <si>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</si>
  <si>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</si>
  <si>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</si>
  <si>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</si>
  <si>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</si>
  <si>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</si>
  <si>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</si>
  <si>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</si>
  <si>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</si>
  <si>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</si>
  <si>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</si>
  <si>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</si>
  <si>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</si>
  <si>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</si>
  <si>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</si>
  <si>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</si>
  <si>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</si>
  <si>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</si>
  <si>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</si>
  <si>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</si>
  <si>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</si>
  <si>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</si>
  <si>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</si>
  <si>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</si>
  <si>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</si>
  <si>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</si>
  <si>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</si>
  <si>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</si>
  <si>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</si>
  <si>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</si>
  <si>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</si>
  <si>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</si>
  <si>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</si>
  <si>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</si>
  <si>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</si>
  <si>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</si>
  <si>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</si>
  <si>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</si>
  <si>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</si>
  <si>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</si>
  <si>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</si>
  <si>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</si>
  <si>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</si>
  <si>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</si>
  <si>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</si>
  <si>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</si>
  <si>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</si>
  <si>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</si>
  <si>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</si>
  <si>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</si>
  <si>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</si>
  <si>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</si>
  <si>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</si>
  <si>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</si>
  <si>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</si>
  <si>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</si>
  <si>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</si>
  <si>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</si>
  <si>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</si>
  <si>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</si>
  <si>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</si>
  <si>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</si>
  <si>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</si>
  <si>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</si>
  <si>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</si>
  <si>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</si>
  <si>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</si>
  <si>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</si>
  <si>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</si>
  <si>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</si>
  <si>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</si>
  <si>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</si>
  <si>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</si>
  <si>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</si>
  <si>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</si>
  <si>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</si>
  <si>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</si>
  <si>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</si>
  <si>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</si>
  <si>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</si>
  <si>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</si>
  <si>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</si>
  <si>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</si>
  <si>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</si>
  <si>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</si>
  <si>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</si>
  <si>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</si>
  <si>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</si>
  <si>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</si>
  <si>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</si>
  <si>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</si>
  <si>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</si>
  <si>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</si>
  <si>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</si>
  <si>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</si>
  <si>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</si>
  <si>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</si>
  <si>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</si>
  <si>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</si>
  <si>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</si>
  <si>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</si>
  <si>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</si>
  <si>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</si>
  <si>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</si>
  <si>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</si>
  <si>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</si>
  <si>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</si>
  <si>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</si>
  <si>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</si>
  <si>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</si>
  <si>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</si>
  <si>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</si>
  <si>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</si>
  <si>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</si>
  <si>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</si>
  <si>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</si>
  <si>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</si>
  <si>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</si>
  <si>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</si>
  <si>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</si>
  <si>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</si>
  <si>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</si>
  <si>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</si>
  <si>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</si>
  <si>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</si>
  <si>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</si>
  <si>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</si>
  <si>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</si>
  <si>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</si>
  <si>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</si>
  <si>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</si>
  <si>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</si>
  <si>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</si>
  <si>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</si>
  <si>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</si>
  <si>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</si>
  <si>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</si>
  <si>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</si>
  <si>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</si>
  <si>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</si>
  <si>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</si>
  <si>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</si>
  <si>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</si>
  <si>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</si>
  <si>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</si>
  <si>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</si>
  <si>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</si>
  <si>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</si>
  <si>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</si>
  <si>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</si>
  <si>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</si>
  <si>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</si>
  <si>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</si>
  <si>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</si>
  <si>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</si>
  <si>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</si>
  <si>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</si>
  <si>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</si>
  <si>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</si>
  <si>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</si>
  <si>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</si>
  <si>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</si>
  <si>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</si>
  <si>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</si>
  <si>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</si>
  <si>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</si>
  <si>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</si>
  <si>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</si>
  <si>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</si>
  <si>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</si>
  <si>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</si>
  <si>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</si>
  <si>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</si>
  <si>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</si>
  <si>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</si>
  <si>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</si>
  <si>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</si>
  <si>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</si>
  <si>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</si>
  <si>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</si>
  <si>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</si>
  <si>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</si>
  <si>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</si>
  <si>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</si>
  <si>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</si>
  <si>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</si>
  <si>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</si>
  <si>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</si>
  <si>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</si>
  <si>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</si>
  <si>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</si>
  <si>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</si>
  <si>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</si>
  <si>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</si>
  <si>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</si>
  <si>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</si>
  <si>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</si>
  <si>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</si>
  <si>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医療法人社団親和会京都木原病院</t>
    <phoneticPr fontId="3"/>
  </si>
  <si>
    <t>〒601-8425 京都市南区東寺東門前町２５番地</t>
    <phoneticPr fontId="3"/>
  </si>
  <si>
    <t>〇</t>
  </si>
  <si>
    <t>医療法人</t>
  </si>
  <si>
    <t>脳神経外科</t>
  </si>
  <si>
    <t>ＤＰＣ病院ではない</t>
  </si>
  <si>
    <t>有</t>
  </si>
  <si>
    <t>看護必要度Ⅱ</t>
    <phoneticPr fontId="3"/>
  </si>
  <si>
    <t>1病棟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</si>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</sst>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7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IF(OR(COUNTIF(L101:L101,"未確認")&gt;0,COUNTIF(L101:L101,"~*")&gt;0),"※","")</f>
        <v/>
      </c>
      <c r="L101" s="258">
        <v>47</v>
      </c>
    </row>
    <row r="102" spans="1:22" s="83" customFormat="1" ht="34.5" customHeight="1">
      <c r="A102" s="244" t="s">
        <v>610</v>
      </c>
      <c r="B102" s="84"/>
      <c r="C102" s="376"/>
      <c r="D102" s="378"/>
      <c r="E102" s="316" t="s">
        <v>612</v>
      </c>
      <c r="F102" s="317"/>
      <c r="G102" s="317"/>
      <c r="H102" s="318"/>
      <c r="I102" s="419"/>
      <c r="J102" s="256">
        <f t="shared" si="0"/>
        <v>47</v>
      </c>
      <c r="K102" s="237" t="str">
        <f t="shared" ref="K102:K111" si="1">IF(OR(COUNTIF(L101:L101,"未確認")&gt;0,COUNTIF(L101:L101,"~*")&gt;0),"※","")</f>
        <v/>
      </c>
      <c r="L102" s="258">
        <v>47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47</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74</v>
      </c>
      <c r="K151" s="264" t="str">
        <f t="shared" si="3"/>
        <v/>
      </c>
      <c r="L151" s="117">
        <v>74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1</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575</v>
      </c>
      <c r="K392" s="81" t="str">
        <f t="shared" ref="K392:K397" si="11">IF(OR(COUNTIF(L392:L392,"未確認")&gt;0,COUNTIF(L392:L392,"~*")&gt;0),"※","")</f>
        <v/>
      </c>
      <c r="L392" s="147">
        <v>575</v>
      </c>
    </row>
    <row r="393" spans="1:22" s="83" customFormat="1" ht="34.5" customHeight="1">
      <c r="A393" s="249" t="s">
        <v>773</v>
      </c>
      <c r="B393" s="84"/>
      <c r="C393" s="369"/>
      <c r="D393" s="379"/>
      <c r="E393" s="319" t="s">
        <v>224</v>
      </c>
      <c r="F393" s="320"/>
      <c r="G393" s="320"/>
      <c r="H393" s="321"/>
      <c r="I393" s="342"/>
      <c r="J393" s="140">
        <f t="shared" si="10"/>
        <v>575</v>
      </c>
      <c r="K393" s="81" t="str">
        <f t="shared" si="11"/>
        <v/>
      </c>
      <c r="L393" s="147">
        <v>575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10076</v>
      </c>
      <c r="K396" s="81" t="str">
        <f t="shared" si="11"/>
        <v/>
      </c>
      <c r="L396" s="147">
        <v>10076</v>
      </c>
    </row>
    <row r="397" spans="1:22" s="83" customFormat="1" ht="34.5" customHeight="1">
      <c r="A397" s="250" t="s">
        <v>777</v>
      </c>
      <c r="B397" s="119"/>
      <c r="C397" s="369"/>
      <c r="D397" s="319" t="s">
        <v>228</v>
      </c>
      <c r="E397" s="320"/>
      <c r="F397" s="320"/>
      <c r="G397" s="320"/>
      <c r="H397" s="321"/>
      <c r="I397" s="343"/>
      <c r="J397" s="140">
        <f t="shared" si="10"/>
        <v>573</v>
      </c>
      <c r="K397" s="81" t="str">
        <f t="shared" si="11"/>
        <v/>
      </c>
      <c r="L397" s="147">
        <v>573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575</v>
      </c>
      <c r="K405" s="81" t="str">
        <f t="shared" ref="K405:K422" si="13">IF(OR(COUNTIF(L405:L405,"未確認")&gt;0,COUNTIF(L405:L405,"~*")&gt;0),"※","")</f>
        <v/>
      </c>
      <c r="L405" s="147">
        <v>575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575</v>
      </c>
      <c r="K407" s="81" t="str">
        <f t="shared" si="13"/>
        <v/>
      </c>
      <c r="L407" s="147">
        <v>575</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573</v>
      </c>
      <c r="K413" s="81" t="str">
        <f t="shared" si="13"/>
        <v/>
      </c>
      <c r="L413" s="147">
        <v>573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568</v>
      </c>
      <c r="K415" s="81" t="str">
        <f t="shared" si="13"/>
        <v/>
      </c>
      <c r="L415" s="147">
        <v>568</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573</v>
      </c>
      <c r="K430" s="193" t="str">
        <f>IF(OR(COUNTIF(L430:L430,"未確認")&gt;0,COUNTIF(L430:L430,"~*")&gt;0),"※","")</f>
        <v/>
      </c>
      <c r="L430" s="147">
        <v>573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573</v>
      </c>
      <c r="K433" s="193" t="str">
        <f>IF(OR(COUNTIF(L433:L433,"未確認")&gt;0,COUNTIF(L433:L433,"~*")&gt;0),"※","")</f>
        <v/>
      </c>
      <c r="L433" s="147">
        <v>573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38</v>
      </c>
      <c r="K468" s="201" t="str">
        <f t="shared" ref="K468:K475" si="15">IF(OR(COUNTIF(L468:L468,"未確認")&gt;0,COUNTIF(L468:L468,"*")&gt;0),"※","")</f>
        <v/>
      </c>
      <c r="L468" s="117">
        <v>38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36</v>
      </c>
      <c r="K470" s="201" t="str">
        <f t="shared" si="15"/>
        <v/>
      </c>
      <c r="L470" s="117">
        <v>36</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37</v>
      </c>
      <c r="K481" s="201" t="str">
        <f t="shared" si="17"/>
        <v/>
      </c>
      <c r="L481" s="117">
        <v>37</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36</v>
      </c>
      <c r="K483" s="201" t="str">
        <f t="shared" si="17"/>
        <v/>
      </c>
      <c r="L483" s="117">
        <v>36</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20.6</v>
      </c>
    </row>
    <row r="561" spans="1:12" s="91" customFormat="1" ht="34.5" customHeight="1">
      <c r="A561" s="251" t="s">
        <v>871</v>
      </c>
      <c r="B561" s="119"/>
      <c r="C561" s="209"/>
      <c r="D561" s="330" t="s">
        <v>377</v>
      </c>
      <c r="E561" s="341"/>
      <c r="F561" s="341"/>
      <c r="G561" s="341"/>
      <c r="H561" s="331"/>
      <c r="I561" s="342"/>
      <c r="J561" s="207"/>
      <c r="K561" s="210"/>
      <c r="L561" s="211">
        <v>10.3</v>
      </c>
    </row>
    <row r="562" spans="1:12" s="91" customFormat="1" ht="34.5" customHeight="1">
      <c r="A562" s="251" t="s">
        <v>872</v>
      </c>
      <c r="B562" s="119"/>
      <c r="C562" s="209"/>
      <c r="D562" s="330" t="s">
        <v>992</v>
      </c>
      <c r="E562" s="341"/>
      <c r="F562" s="341"/>
      <c r="G562" s="341"/>
      <c r="H562" s="331"/>
      <c r="I562" s="342"/>
      <c r="J562" s="207"/>
      <c r="K562" s="210"/>
      <c r="L562" s="211">
        <v>9.4</v>
      </c>
    </row>
    <row r="563" spans="1:12" s="91" customFormat="1" ht="34.5" customHeight="1">
      <c r="A563" s="251" t="s">
        <v>873</v>
      </c>
      <c r="B563" s="119"/>
      <c r="C563" s="209"/>
      <c r="D563" s="330" t="s">
        <v>379</v>
      </c>
      <c r="E563" s="341"/>
      <c r="F563" s="341"/>
      <c r="G563" s="341"/>
      <c r="H563" s="331"/>
      <c r="I563" s="342"/>
      <c r="J563" s="207"/>
      <c r="K563" s="210"/>
      <c r="L563" s="211">
        <v>10.1</v>
      </c>
    </row>
    <row r="564" spans="1:12" s="91" customFormat="1" ht="34.5" customHeight="1">
      <c r="A564" s="251" t="s">
        <v>874</v>
      </c>
      <c r="B564" s="119"/>
      <c r="C564" s="209"/>
      <c r="D564" s="330" t="s">
        <v>380</v>
      </c>
      <c r="E564" s="341"/>
      <c r="F564" s="341"/>
      <c r="G564" s="341"/>
      <c r="H564" s="331"/>
      <c r="I564" s="342"/>
      <c r="J564" s="207"/>
      <c r="K564" s="210"/>
      <c r="L564" s="211">
        <v>25.4</v>
      </c>
    </row>
    <row r="565" spans="1:12" s="91" customFormat="1" ht="34.5" customHeight="1">
      <c r="A565" s="251" t="s">
        <v>875</v>
      </c>
      <c r="B565" s="119"/>
      <c r="C565" s="280"/>
      <c r="D565" s="330" t="s">
        <v>869</v>
      </c>
      <c r="E565" s="341"/>
      <c r="F565" s="341"/>
      <c r="G565" s="341"/>
      <c r="H565" s="331"/>
      <c r="I565" s="342"/>
      <c r="J565" s="207"/>
      <c r="K565" s="210"/>
      <c r="L565" s="211">
        <v>0.1</v>
      </c>
    </row>
    <row r="566" spans="1:12" s="91" customFormat="1" ht="34.5" customHeight="1">
      <c r="A566" s="251" t="s">
        <v>876</v>
      </c>
      <c r="B566" s="119"/>
      <c r="C566" s="284"/>
      <c r="D566" s="330" t="s">
        <v>993</v>
      </c>
      <c r="E566" s="341"/>
      <c r="F566" s="341"/>
      <c r="G566" s="341"/>
      <c r="H566" s="331"/>
      <c r="I566" s="342"/>
      <c r="J566" s="213"/>
      <c r="K566" s="214"/>
      <c r="L566" s="211">
        <v>25.4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41</v>
      </c>
      <c r="K632" s="201" t="str">
        <f t="shared" si="30"/>
        <v/>
      </c>
      <c r="L632" s="117">
        <v>41</v>
      </c>
    </row>
    <row r="633" spans="1:22" s="118" customFormat="1" ht="56">
      <c r="A633" s="252" t="s">
        <v>919</v>
      </c>
      <c r="B633" s="119"/>
      <c r="C633" s="319" t="s">
        <v>436</v>
      </c>
      <c r="D633" s="320"/>
      <c r="E633" s="320"/>
      <c r="F633" s="320"/>
      <c r="G633" s="320"/>
      <c r="H633" s="321"/>
      <c r="I633" s="122" t="s">
        <v>437</v>
      </c>
      <c r="J633" s="116">
        <f t="shared" si="29"/>
        <v>41</v>
      </c>
      <c r="K633" s="201" t="str">
        <f t="shared" si="30"/>
        <v/>
      </c>
      <c r="L633" s="117">
        <v>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41</v>
      </c>
      <c r="K635" s="201" t="str">
        <f t="shared" si="30"/>
        <v/>
      </c>
      <c r="L635" s="117">
        <v>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65AE896-3B81-4650-8AB2-717D118F70F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2019-12-23T01:09:02Z</dcterms:modified>
</cp:coreProperties>
</file>