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8B77FFB-F3C6-45F7-994D-B9421F14DF2C}"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<sst xmlns="http://schemas.openxmlformats.org/spreadsheetml/2006/main" count="3343" uniqueCount="1057">
  <si>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</si>
  <si>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</si>
  <si>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</si>
  <si>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</si>
  <si>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</si>
  <si>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</si>
  <si>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</si>
  <si>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</si>
  <si>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</si>
  <si>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</si>
  <si>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</si>
  <si>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</si>
  <si>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</si>
  <si>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</si>
  <si>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</si>
  <si>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</si>
  <si>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</si>
  <si>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</si>
  <si>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</si>
  <si>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</si>
  <si>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</si>
  <si>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</si>
  <si>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</si>
  <si>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</si>
  <si>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</si>
  <si>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</si>
  <si>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</si>
  <si>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</si>
  <si>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</si>
  <si>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</si>
  <si>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</si>
  <si>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</si>
  <si>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</si>
  <si>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</si>
  <si>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</si>
  <si>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</si>
  <si>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</si>
  <si>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</si>
  <si>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</si>
  <si>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</si>
  <si>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</si>
  <si>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</si>
  <si>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</si>
  <si>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</si>
  <si>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</si>
  <si>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</si>
  <si>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</si>
  <si>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</si>
  <si>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</si>
  <si>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</si>
  <si>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</si>
  <si>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</si>
  <si>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</si>
  <si>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</si>
  <si>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</si>
  <si>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</si>
  <si>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</si>
  <si>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</si>
  <si>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</si>
  <si>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</si>
  <si>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</si>
  <si>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</si>
  <si>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</si>
  <si>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</si>
  <si>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</si>
  <si>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</si>
  <si>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</si>
  <si>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</si>
  <si>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</si>
  <si>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</si>
  <si>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</si>
  <si>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</si>
  <si>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</si>
  <si>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</si>
  <si>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</si>
  <si>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</si>
  <si>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</si>
  <si>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</si>
  <si>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</si>
  <si>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</si>
  <si>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</si>
  <si>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</si>
  <si>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</si>
  <si>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</si>
  <si>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</si>
  <si>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</si>
  <si>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</si>
  <si>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</si>
  <si>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</si>
  <si>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</si>
  <si>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</si>
  <si>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</si>
  <si>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</si>
  <si>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</si>
  <si>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</si>
  <si>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</si>
  <si>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</si>
  <si>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</si>
  <si>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</si>
  <si>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</si>
  <si>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</si>
  <si>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</si>
  <si>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</si>
  <si>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</si>
  <si>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</si>
  <si>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</si>
  <si>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</si>
  <si>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</si>
  <si>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</si>
  <si>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</si>
  <si>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</si>
  <si>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</si>
  <si>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</si>
  <si>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</si>
  <si>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</si>
  <si>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</si>
  <si>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</si>
  <si>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</si>
  <si>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</si>
  <si>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</si>
  <si>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</si>
  <si>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</si>
  <si>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</si>
  <si>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</si>
  <si>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</si>
  <si>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</si>
  <si>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</si>
  <si>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</si>
  <si>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</si>
  <si>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</si>
  <si>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</si>
  <si>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</si>
  <si>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</si>
  <si>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</si>
  <si>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</si>
  <si>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</si>
  <si>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</si>
  <si>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</si>
  <si>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</si>
  <si>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</si>
  <si>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</si>
  <si>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</si>
  <si>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</si>
  <si>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</si>
  <si>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</si>
  <si>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</si>
  <si>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</si>
  <si>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</si>
  <si>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</si>
  <si>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</si>
  <si>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</si>
  <si>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</si>
  <si>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</si>
  <si>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</si>
  <si>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</si>
  <si>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</si>
  <si>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</si>
  <si>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</si>
  <si>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</si>
  <si>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</si>
  <si>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</si>
  <si>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</si>
  <si>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</si>
  <si>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</si>
  <si>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</si>
  <si>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</si>
  <si>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</si>
  <si>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</si>
  <si>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</si>
  <si>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</si>
  <si>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</si>
  <si>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</si>
  <si>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</si>
  <si>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</si>
  <si>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</si>
  <si>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</si>
  <si>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</si>
  <si>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</si>
  <si>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</si>
  <si>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</si>
  <si>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</si>
  <si>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</si>
  <si>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</si>
  <si>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</si>
  <si>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</si>
  <si>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</si>
  <si>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</si>
  <si>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</si>
  <si>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</si>
  <si>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</si>
  <si>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</si>
  <si>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</si>
  <si>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</si>
  <si>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</si>
  <si>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</si>
  <si>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</si>
  <si>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</si>
  <si>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</si>
  <si>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</si>
  <si>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</si>
  <si>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</si>
  <si>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</si>
  <si>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</si>
  <si>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</si>
  <si>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</si>
  <si>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</si>
  <si>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</si>
  <si>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</si>
  <si>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</si>
  <si>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</si>
  <si>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</si>
  <si>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</si>
  <si>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</si>
  <si>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</si>
  <si>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</si>
  <si>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</si>
  <si>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</si>
  <si>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</si>
  <si>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</si>
  <si>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</si>
  <si>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</si>
  <si>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</si>
  <si>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</si>
  <si>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</si>
  <si>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</si>
  <si>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</si>
  <si>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</si>
  <si>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</si>
  <si>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</si>
  <si>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</si>
  <si>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</si>
  <si>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</si>
  <si>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</si>
  <si>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</si>
  <si>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</si>
  <si>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</si>
  <si>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</si>
  <si>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</si>
  <si>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</si>
  <si>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</si>
  <si>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</si>
  <si>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</si>
  <si>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</si>
  <si>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</si>
  <si>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</si>
  <si>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</si>
  <si>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</si>
  <si>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</si>
  <si>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</si>
  <si>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</si>
  <si>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</si>
  <si>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</si>
  <si>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</si>
  <si>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</si>
  <si>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</si>
  <si>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</si>
  <si>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</si>
  <si>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</si>
  <si>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</si>
  <si>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</si>
  <si>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</si>
  <si>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</si>
  <si>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</si>
  <si>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</si>
  <si>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</si>
  <si>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</si>
  <si>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</si>
  <si>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</si>
  <si>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</si>
  <si>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</si>
  <si>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</si>
  <si>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</si>
  <si>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</si>
  <si>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</si>
  <si>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</si>
  <si>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</si>
  <si>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</si>
  <si>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</si>
  <si>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</si>
  <si>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</si>
  <si>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</si>
  <si>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</si>
  <si>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</si>
  <si>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</si>
  <si>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</si>
  <si>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</si>
  <si>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</si>
  <si>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</si>
  <si>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</si>
  <si>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</si>
  <si>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</si>
  <si>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</si>
  <si>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</si>
  <si>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</si>
  <si>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</si>
  <si>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</si>
  <si>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</si>
  <si>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</si>
  <si>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</si>
  <si>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</si>
  <si>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</si>
  <si>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</si>
  <si>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</si>
  <si>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</si>
  <si>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</si>
  <si>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</si>
  <si>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</si>
  <si>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</si>
  <si>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</si>
  <si>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</si>
  <si>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</si>
  <si>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</si>
  <si>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</si>
  <si>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</si>
  <si>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</si>
  <si>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</si>
  <si>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</si>
  <si>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</si>
  <si>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</si>
  <si>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</si>
  <si>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</si>
  <si>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</si>
  <si>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</si>
  <si>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</si>
  <si>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</si>
  <si>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</si>
  <si>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</si>
  <si>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</si>
  <si>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</si>
  <si>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</si>
  <si>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</si>
  <si>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</si>
  <si>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</si>
  <si>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</si>
  <si>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</si>
  <si>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</si>
  <si>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</si>
  <si>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</si>
  <si>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</si>
  <si>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</si>
  <si>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</si>
  <si>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</si>
  <si>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</si>
  <si>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</si>
  <si>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</si>
  <si>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</si>
  <si>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</si>
  <si>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</si>
  <si>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</si>
  <si>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</si>
  <si>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</si>
  <si>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</si>
  <si>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</si>
  <si>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</si>
  <si>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</si>
  <si>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</si>
  <si>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</si>
  <si>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</si>
  <si>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</si>
  <si>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</si>
  <si>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</si>
  <si>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</si>
  <si>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</si>
  <si>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</si>
  <si>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</si>
  <si>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</si>
  <si>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</si>
  <si>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</si>
  <si>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</si>
  <si>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</si>
  <si>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</si>
  <si>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</si>
  <si>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</si>
  <si>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</si>
  <si>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</si>
  <si>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</si>
  <si>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</si>
  <si>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</si>
  <si>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</si>
  <si>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</si>
  <si>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</si>
  <si>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</si>
  <si>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</si>
  <si>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</si>
  <si>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</si>
  <si>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</si>
  <si>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</si>
  <si>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</si>
  <si>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</si>
  <si>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</si>
  <si>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</si>
  <si>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</si>
  <si>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</si>
  <si>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</si>
  <si>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</si>
  <si>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</si>
  <si>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</si>
  <si>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</si>
  <si>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</si>
  <si>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</si>
  <si>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</si>
  <si>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</si>
  <si>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</si>
  <si>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</si>
  <si>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</si>
  <si>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</si>
  <si>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</si>
  <si>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</si>
  <si>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</si>
  <si>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</si>
  <si>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</si>
  <si>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</si>
  <si>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</si>
  <si>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</si>
  <si>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</si>
  <si>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</si>
  <si>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</si>
  <si>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</si>
  <si>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</si>
  <si>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</si>
  <si>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</si>
  <si>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</si>
  <si>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</si>
  <si>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</si>
  <si>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</si>
  <si>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</si>
  <si>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</si>
  <si>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</si>
  <si>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</si>
  <si>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</si>
  <si>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</si>
  <si>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</si>
  <si>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</si>
  <si>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</si>
  <si>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</si>
  <si>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</si>
  <si>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</si>
  <si>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</si>
  <si>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</si>
  <si>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</si>
  <si>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</si>
  <si>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</si>
  <si>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</si>
  <si>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</si>
  <si>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</si>
  <si>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</si>
  <si>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</si>
  <si>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</si>
  <si>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</si>
  <si>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</si>
  <si>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</si>
  <si>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</si>
  <si>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</si>
  <si>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</si>
  <si>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</si>
  <si>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</si>
  <si>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</si>
  <si>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</si>
  <si>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</si>
  <si>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</si>
  <si>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</si>
  <si>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</si>
  <si>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</si>
  <si>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</si>
  <si>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</si>
  <si>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</si>
  <si>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</si>
  <si>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</si>
  <si>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</si>
  <si>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</si>
  <si>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</si>
  <si>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</si>
  <si>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</si>
  <si>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</si>
  <si>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</si>
  <si>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</si>
  <si>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</si>
  <si>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</si>
  <si>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</si>
  <si>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</si>
  <si>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</si>
  <si>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</si>
  <si>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</si>
  <si>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</si>
  <si>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</si>
  <si>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</si>
  <si>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</si>
  <si>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</si>
  <si>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</si>
  <si>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</si>
  <si>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</si>
  <si>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</si>
  <si>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</si>
  <si>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</si>
  <si>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</si>
  <si>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</si>
  <si>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</si>
  <si>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</si>
  <si>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</si>
  <si>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</si>
  <si>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</si>
  <si>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</si>
  <si>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</si>
  <si>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</si>
  <si>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</si>
  <si>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</si>
  <si>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</si>
  <si>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</si>
  <si>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</si>
  <si>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</si>
  <si>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</si>
  <si>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</si>
  <si>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</si>
  <si>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</si>
  <si>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</si>
  <si>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</si>
  <si>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</si>
  <si>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</si>
  <si>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</si>
  <si>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</si>
  <si>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</si>
  <si>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</si>
  <si>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</si>
  <si>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</si>
  <si>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</si>
  <si>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</si>
  <si>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</si>
  <si>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</si>
  <si>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</si>
  <si>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</si>
  <si>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</si>
  <si>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</si>
  <si>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</si>
  <si>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</si>
  <si>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</si>
  <si>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</si>
  <si>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</si>
  <si>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</si>
  <si>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</si>
  <si>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</si>
  <si>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</si>
  <si>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</si>
  <si>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</si>
  <si>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</si>
  <si>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</si>
  <si>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</si>
  <si>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</si>
  <si>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</si>
  <si>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</si>
  <si>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</si>
  <si>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</si>
  <si>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</si>
  <si>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</si>
  <si>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</si>
  <si>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</si>
  <si>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</si>
  <si>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</si>
  <si>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</si>
  <si>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</si>
  <si>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</si>
  <si>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</si>
  <si>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</si>
  <si>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</si>
  <si>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</si>
  <si>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</si>
  <si>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</si>
  <si>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</si>
  <si>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</si>
  <si>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</si>
  <si>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</si>
  <si>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</si>
  <si>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</si>
  <si>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</si>
  <si>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</si>
  <si>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</si>
  <si>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</si>
  <si>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</si>
  <si>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</si>
  <si>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</si>
  <si>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</si>
  <si>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</si>
  <si>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</si>
  <si>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</si>
  <si>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</si>
  <si>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</si>
  <si>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</si>
  <si>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</si>
  <si>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</si>
  <si>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</si>
  <si>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</si>
  <si>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</si>
  <si>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</si>
  <si>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</si>
  <si>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</si>
  <si>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</si>
  <si>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</si>
  <si>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</si>
  <si>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</si>
  <si>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</si>
  <si>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</si>
  <si>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</si>
  <si>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</si>
  <si>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</si>
  <si>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</si>
  <si>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</si>
  <si>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</si>
  <si>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</si>
  <si>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</si>
  <si>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</si>
  <si>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</si>
  <si>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</si>
  <si>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</si>
  <si>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</si>
  <si>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</si>
  <si>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</si>
  <si>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</si>
  <si>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</si>
  <si>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</si>
  <si>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</si>
  <si>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</si>
  <si>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</si>
  <si>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</si>
  <si>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</si>
  <si>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</si>
  <si>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</si>
  <si>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</si>
  <si>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</si>
  <si>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</si>
  <si>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</si>
  <si>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</si>
  <si>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</si>
  <si>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</si>
  <si>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</si>
  <si>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</si>
  <si>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</si>
  <si>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</si>
  <si>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</si>
  <si>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</si>
  <si>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</si>
  <si>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</si>
  <si>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</si>
  <si>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</si>
  <si>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</si>
  <si>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</si>
  <si>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</si>
  <si>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</si>
  <si>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</si>
  <si>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</si>
  <si>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</si>
  <si>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</si>
  <si>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</si>
  <si>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</si>
  <si>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</si>
  <si>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</si>
  <si>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</si>
  <si>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</si>
  <si>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</si>
  <si>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</si>
  <si>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</si>
  <si>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</si>
  <si>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</si>
  <si>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</si>
  <si>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</si>
  <si>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</si>
  <si>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</si>
  <si>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</si>
  <si>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</si>
  <si>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</si>
  <si>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</si>
  <si>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</si>
  <si>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</si>
  <si>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</si>
  <si>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</si>
  <si>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</si>
  <si>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</si>
  <si>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</si>
  <si>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</si>
  <si>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</si>
  <si>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</si>
  <si>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</si>
  <si>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</si>
  <si>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</si>
  <si>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</si>
  <si>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</si>
  <si>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</si>
  <si>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</si>
  <si>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</si>
  <si>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</si>
  <si>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</si>
  <si>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</si>
  <si>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</si>
  <si>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</si>
  <si>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</si>
  <si>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</si>
  <si>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</si>
  <si>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</si>
  <si>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</si>
  <si>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</si>
  <si>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</si>
  <si>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</si>
  <si>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</si>
  <si>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</si>
  <si>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</si>
  <si>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</si>
  <si>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</si>
  <si>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</si>
  <si>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</si>
  <si>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</si>
  <si>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</si>
  <si>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</si>
  <si>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</si>
  <si>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</si>
  <si>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</si>
  <si>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</si>
  <si>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</si>
  <si>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</si>
  <si>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</si>
  <si>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</si>
  <si>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</si>
  <si>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</si>
  <si>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</si>
  <si>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</si>
  <si>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</si>
  <si>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</si>
  <si>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</si>
  <si>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</si>
  <si>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</si>
  <si>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</si>
  <si>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</si>
  <si>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</si>
  <si>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</si>
  <si>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</si>
  <si>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</si>
  <si>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</si>
  <si>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</si>
  <si>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</si>
  <si>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</si>
  <si>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</si>
  <si>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</si>
  <si>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</si>
  <si>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</si>
  <si>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</si>
  <si>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</si>
  <si>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</si>
  <si>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</si>
  <si>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</si>
  <si>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</si>
  <si>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</si>
  <si>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</si>
  <si>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</si>
  <si>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</si>
  <si>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</si>
  <si>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</si>
  <si>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</si>
  <si>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</si>
  <si>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</si>
  <si>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</si>
  <si>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</si>
  <si>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</si>
  <si>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</si>
  <si>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</si>
  <si>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</si>
  <si>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</si>
  <si>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</si>
  <si>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</si>
  <si>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</si>
  <si>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</si>
  <si>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</si>
  <si>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</si>
  <si>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</si>
  <si>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</si>
  <si>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</si>
  <si>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</si>
  <si>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</si>
  <si>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</si>
  <si>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</si>
  <si>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</si>
  <si>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</si>
  <si>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</si>
  <si>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</si>
  <si>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</si>
  <si>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</si>
  <si>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</si>
  <si>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</si>
  <si>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</si>
  <si>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</si>
  <si>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</si>
  <si>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</si>
  <si>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</si>
  <si>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</si>
  <si>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</si>
  <si>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</si>
  <si>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</si>
  <si>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</si>
  <si>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</si>
  <si>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</si>
  <si>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</si>
  <si>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</si>
  <si>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</si>
  <si>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</si>
  <si>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</si>
  <si>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</si>
  <si>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</si>
  <si>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</si>
  <si>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</si>
  <si>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</si>
  <si>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</si>
  <si>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</si>
  <si>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</si>
  <si>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</si>
  <si>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</si>
  <si>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</si>
  <si>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</si>
  <si>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</si>
  <si>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</si>
  <si>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</si>
  <si>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</si>
  <si>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</si>
  <si>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</si>
  <si>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</si>
  <si>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</si>
  <si>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</si>
  <si>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</si>
  <si>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</si>
  <si>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</si>
  <si>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</si>
  <si>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</si>
  <si>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</si>
  <si>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</si>
  <si>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</si>
  <si>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</si>
  <si>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</si>
  <si>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</si>
  <si>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</si>
  <si>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</si>
  <si>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</si>
  <si>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</si>
  <si>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</si>
  <si>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</si>
  <si>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</si>
  <si>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</si>
  <si>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</si>
  <si>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</si>
  <si>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</si>
  <si>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</si>
  <si>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</si>
  <si>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</si>
  <si>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</si>
  <si>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</si>
  <si>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</si>
  <si>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</si>
  <si>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</si>
  <si>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</si>
  <si>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</si>
  <si>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</si>
  <si>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</si>
  <si>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</si>
  <si>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</si>
  <si>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</si>
  <si>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</si>
  <si>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</si>
  <si>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</si>
  <si>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</si>
  <si>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</si>
  <si>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</si>
  <si>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</si>
  <si>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</si>
  <si>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</si>
  <si>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</si>
  <si>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</si>
  <si>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</si>
  <si>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</si>
  <si>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</si>
  <si>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</si>
  <si>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</si>
  <si>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</si>
  <si>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</si>
  <si>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</si>
  <si>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</si>
  <si>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</si>
  <si>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</si>
  <si>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</si>
  <si>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</si>
  <si>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</si>
  <si>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</si>
  <si>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</si>
  <si>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</si>
  <si>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</si>
  <si>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</si>
  <si>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</si>
  <si>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</si>
  <si>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</si>
  <si>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</si>
  <si>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</si>
  <si>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</si>
  <si>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</si>
  <si>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</si>
  <si>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</si>
  <si>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</si>
  <si>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</si>
  <si>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</si>
  <si>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</si>
  <si>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</si>
  <si>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</si>
  <si>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</si>
  <si>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</si>
  <si>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</si>
  <si>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</si>
  <si>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</si>
  <si>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</si>
  <si>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</si>
  <si>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</si>
  <si>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</si>
  <si>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</si>
  <si>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</si>
  <si>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</si>
  <si>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</si>
  <si>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</si>
  <si>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</si>
  <si>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</si>
  <si>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</si>
  <si>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</si>
  <si>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</si>
  <si>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</si>
  <si>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</si>
  <si>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</si>
  <si>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</si>
  <si>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</si>
  <si>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</si>
  <si>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</si>
  <si>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</si>
  <si>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</si>
  <si>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</si>
  <si>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</si>
  <si>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</si>
  <si>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</si>
  <si>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</si>
  <si>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</si>
  <si>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</si>
  <si>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</si>
  <si>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</si>
  <si>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</si>
  <si>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</si>
  <si>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</si>
  <si>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</si>
  <si>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</si>
  <si>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</si>
  <si>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</si>
  <si>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</si>
  <si>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</si>
  <si>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</si>
  <si>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</si>
  <si>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</si>
  <si>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</si>
  <si>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</si>
  <si>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</si>
  <si>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</si>
  <si>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</si>
  <si>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</si>
  <si>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</si>
  <si>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</si>
  <si>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</si>
  <si>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</si>
  <si>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</si>
  <si>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</si>
  <si>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</si>
  <si>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</si>
  <si>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</si>
  <si>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</si>
  <si>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</si>
  <si>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</si>
  <si>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</si>
  <si>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</si>
  <si>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</si>
  <si>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</si>
  <si>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</si>
  <si>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</si>
  <si>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</si>
  <si>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</si>
  <si>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</si>
  <si>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</si>
  <si>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</si>
  <si>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</si>
  <si>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</si>
  <si>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</si>
  <si>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</si>
  <si>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</si>
  <si>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</si>
  <si>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</si>
  <si>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</si>
  <si>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</si>
  <si>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</si>
  <si>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</si>
  <si>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</si>
  <si>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</si>
  <si>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</si>
  <si>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</si>
  <si>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</si>
  <si>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</si>
  <si>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</si>
  <si>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</si>
  <si>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</si>
  <si>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</si>
  <si>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</si>
  <si>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</si>
  <si>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</si>
  <si>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</si>
  <si>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</si>
  <si>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</si>
  <si>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</si>
  <si>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</si>
  <si>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</si>
  <si>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</si>
  <si>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</si>
  <si>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</si>
  <si>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</si>
  <si>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</si>
  <si>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</si>
  <si>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</si>
  <si>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</si>
  <si>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</si>
  <si>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</si>
  <si>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</si>
  <si>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</si>
  <si>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</si>
  <si>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</si>
  <si>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</si>
  <si>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</si>
  <si>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</si>
  <si>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</si>
  <si>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</si>
  <si>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</si>
  <si>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</si>
  <si>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</si>
  <si>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</si>
  <si>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</si>
  <si>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</si>
  <si>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京丹後市立久美浜病院</t>
    <phoneticPr fontId="3"/>
  </si>
  <si>
    <t>〒629-3410 京丹後市久美浜町１６１番地</t>
    <phoneticPr fontId="3"/>
  </si>
  <si>
    <t>〇</t>
  </si>
  <si>
    <t>市町村</t>
  </si>
  <si>
    <t>複数の診療科で活用</t>
  </si>
  <si>
    <t>内科</t>
  </si>
  <si>
    <t>外科</t>
  </si>
  <si>
    <t>ＤＰＣ病院ではない</t>
  </si>
  <si>
    <t>有</t>
  </si>
  <si>
    <t>看護必要度Ⅰ</t>
    <phoneticPr fontId="3"/>
  </si>
  <si>
    <t>１病棟</t>
  </si>
  <si>
    <t>急性期機能</t>
  </si>
  <si>
    <t>歯科口腔外科</t>
  </si>
  <si>
    <t>整形外科</t>
  </si>
  <si>
    <t>２病棟</t>
  </si>
  <si>
    <t>泌尿器科</t>
  </si>
  <si>
    <t>-</t>
    <phoneticPr fontId="3"/>
  </si>
  <si>
    <t>３病棟２階</t>
  </si>
  <si>
    <t>慢性期機能</t>
  </si>
  <si>
    <t>３病棟３階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</si>
</sst>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1051</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1051</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1051</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1051</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1051</v>
      </c>
      <c r="N89" s="262" t="s">
        <v>1054</v>
      </c>
      <c r="O89" s="262" t="s">
        <v>1056</v>
      </c>
    </row>
    <row r="90" spans="1:22" s="21" customFormat="1">
      <c r="A90" s="243"/>
      <c r="B90" s="1"/>
      <c r="C90" s="3"/>
      <c r="D90" s="3"/>
      <c r="E90" s="3"/>
      <c r="F90" s="3"/>
      <c r="G90" s="3"/>
      <c r="H90" s="287"/>
      <c r="I90" s="67" t="s">
        <v>36</v>
      </c>
      <c r="J90" s="68"/>
      <c r="K90" s="69"/>
      <c r="L90" s="262" t="s">
        <v>1048</v>
      </c>
      <c r="M90" s="262" t="s">
        <v>1048</v>
      </c>
      <c r="N90" s="262" t="s">
        <v>1055</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1055</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110</v>
      </c>
      <c r="K99" s="237" t="str">
        <f>IF(OR(COUNTIF(L99:O99,"未確認")&gt;0,COUNTIF(L99:O99,"~*")&gt;0),"※","")</f>
        <v/>
      </c>
      <c r="L99" s="258">
        <v>60</v>
      </c>
      <c r="M99" s="258">
        <v>50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IF(OR(COUNTIF(L101:O101,"未確認")&gt;0,COUNTIF(L101:O101,"~*")&gt;0),"※","")</f>
        <v/>
      </c>
      <c r="L101" s="258">
        <v>60</v>
      </c>
      <c r="M101" s="258">
        <v>50</v>
      </c>
      <c r="N101" s="258">
        <v>0</v>
      </c>
      <c r="O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IF(OR(COUNTIF(L101:O101,"未確認")&gt;0,COUNTIF(L101:O101,"~*")&gt;0),"※","")</f>
        <v/>
      </c>
      <c r="L102" s="258">
        <v>60</v>
      </c>
      <c r="M102" s="258">
        <v>50</v>
      </c>
      <c r="N102" s="258">
        <v>0</v>
      </c>
      <c r="O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28</v>
      </c>
      <c r="O103" s="258">
        <v>32</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28</v>
      </c>
      <c r="O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28</v>
      </c>
      <c r="O106" s="258">
        <v>32</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28</v>
      </c>
      <c r="O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28</v>
      </c>
      <c r="O109" s="258">
        <v>32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1055</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1052</v>
      </c>
      <c r="O122" s="98" t="s">
        <v>1052</v>
      </c>
    </row>
    <row r="123" spans="1:22" s="83" customFormat="1" ht="40.5" customHeight="1">
      <c r="A123" s="244" t="s">
        <v>620</v>
      </c>
      <c r="B123" s="1"/>
      <c r="C123" s="289"/>
      <c r="D123" s="290"/>
      <c r="E123" s="377"/>
      <c r="F123" s="378"/>
      <c r="G123" s="378"/>
      <c r="H123" s="379"/>
      <c r="I123" s="341"/>
      <c r="J123" s="105"/>
      <c r="K123" s="106"/>
      <c r="L123" s="98" t="s">
        <v>534</v>
      </c>
      <c r="M123" s="98" t="s">
        <v>1050</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1055</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60</v>
      </c>
      <c r="M132" s="82">
        <v>50</v>
      </c>
      <c r="N132" s="82">
        <v>28</v>
      </c>
      <c r="O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1055</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320</v>
      </c>
      <c r="K149" s="264" t="str">
        <f t="shared" si="3"/>
        <v/>
      </c>
      <c r="L149" s="117">
        <v>122</v>
      </c>
      <c r="M149" s="117">
        <v>198</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79</v>
      </c>
      <c r="K158" s="264" t="str">
        <f t="shared" si="3"/>
        <v/>
      </c>
      <c r="L158" s="117">
        <v>0</v>
      </c>
      <c r="M158" s="117">
        <v>0</v>
      </c>
      <c r="N158" s="117">
        <v>35</v>
      </c>
      <c r="O158" s="117">
        <v>44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10</v>
      </c>
      <c r="K220" s="264" t="str">
        <f t="shared" si="7"/>
        <v/>
      </c>
      <c r="L220" s="117">
        <v>10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1055</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1055</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1055</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1055</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1055</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61</v>
      </c>
      <c r="K269" s="81" t="str">
        <f t="shared" si="8"/>
        <v/>
      </c>
      <c r="L269" s="147">
        <v>29</v>
      </c>
      <c r="M269" s="147">
        <v>21</v>
      </c>
      <c r="N269" s="147">
        <v>5</v>
      </c>
      <c r="O269" s="147">
        <v>6</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0</v>
      </c>
      <c r="M270" s="148">
        <v>0.8</v>
      </c>
      <c r="N270" s="148">
        <v>0.9</v>
      </c>
      <c r="O270" s="148">
        <v>1</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1</v>
      </c>
      <c r="N271" s="147">
        <v>1</v>
      </c>
      <c r="O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0.5</v>
      </c>
      <c r="O272" s="148">
        <v>0.5</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6</v>
      </c>
      <c r="M273" s="147">
        <v>6</v>
      </c>
      <c r="N273" s="147">
        <v>9</v>
      </c>
      <c r="O273" s="147">
        <v>11</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16</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1055</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1055</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1055</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1055</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3088</v>
      </c>
      <c r="K392" s="81" t="str">
        <f t="shared" ref="K392:K397" si="12">IF(OR(COUNTIF(L392:O392,"未確認")&gt;0,COUNTIF(L392:O392,"~*")&gt;0),"※","")</f>
        <v/>
      </c>
      <c r="L392" s="147">
        <v>921</v>
      </c>
      <c r="M392" s="147">
        <v>1934</v>
      </c>
      <c r="N392" s="147">
        <v>73</v>
      </c>
      <c r="O392" s="147">
        <v>160</v>
      </c>
    </row>
    <row r="393" spans="1:22" s="83" customFormat="1" ht="34.5" customHeight="1">
      <c r="A393" s="249" t="s">
        <v>773</v>
      </c>
      <c r="B393" s="84"/>
      <c r="C393" s="370"/>
      <c r="D393" s="380"/>
      <c r="E393" s="320" t="s">
        <v>224</v>
      </c>
      <c r="F393" s="321"/>
      <c r="G393" s="321"/>
      <c r="H393" s="322"/>
      <c r="I393" s="343"/>
      <c r="J393" s="140">
        <f t="shared" si="11"/>
        <v>1518</v>
      </c>
      <c r="K393" s="81" t="str">
        <f t="shared" si="12"/>
        <v/>
      </c>
      <c r="L393" s="147">
        <v>385</v>
      </c>
      <c r="M393" s="147">
        <v>909</v>
      </c>
      <c r="N393" s="147">
        <v>73</v>
      </c>
      <c r="O393" s="147">
        <v>151</v>
      </c>
    </row>
    <row r="394" spans="1:22" s="83" customFormat="1" ht="34.5" customHeight="1">
      <c r="A394" s="250" t="s">
        <v>774</v>
      </c>
      <c r="B394" s="84"/>
      <c r="C394" s="370"/>
      <c r="D394" s="381"/>
      <c r="E394" s="320" t="s">
        <v>225</v>
      </c>
      <c r="F394" s="321"/>
      <c r="G394" s="321"/>
      <c r="H394" s="322"/>
      <c r="I394" s="343"/>
      <c r="J394" s="140">
        <f t="shared" si="11"/>
        <v>502</v>
      </c>
      <c r="K394" s="81" t="str">
        <f t="shared" si="12"/>
        <v/>
      </c>
      <c r="L394" s="147">
        <v>206</v>
      </c>
      <c r="M394" s="147">
        <v>296</v>
      </c>
      <c r="N394" s="147">
        <v>0</v>
      </c>
      <c r="O394" s="147">
        <v>0</v>
      </c>
    </row>
    <row r="395" spans="1:22" s="83" customFormat="1" ht="34.5" customHeight="1">
      <c r="A395" s="250" t="s">
        <v>775</v>
      </c>
      <c r="B395" s="84"/>
      <c r="C395" s="370"/>
      <c r="D395" s="382"/>
      <c r="E395" s="320" t="s">
        <v>226</v>
      </c>
      <c r="F395" s="321"/>
      <c r="G395" s="321"/>
      <c r="H395" s="322"/>
      <c r="I395" s="343"/>
      <c r="J395" s="140">
        <f t="shared" si="11"/>
        <v>1068</v>
      </c>
      <c r="K395" s="81" t="str">
        <f t="shared" si="12"/>
        <v/>
      </c>
      <c r="L395" s="147">
        <v>330</v>
      </c>
      <c r="M395" s="147">
        <v>729</v>
      </c>
      <c r="N395" s="147">
        <v>0</v>
      </c>
      <c r="O395" s="147">
        <v>9</v>
      </c>
    </row>
    <row r="396" spans="1:22" s="83" customFormat="1" ht="34.5" customHeight="1">
      <c r="A396" s="250" t="s">
        <v>776</v>
      </c>
      <c r="B396" s="1"/>
      <c r="C396" s="370"/>
      <c r="D396" s="320" t="s">
        <v>227</v>
      </c>
      <c r="E396" s="321"/>
      <c r="F396" s="321"/>
      <c r="G396" s="321"/>
      <c r="H396" s="322"/>
      <c r="I396" s="343"/>
      <c r="J396" s="140">
        <f t="shared" si="11"/>
        <v>52792</v>
      </c>
      <c r="K396" s="81" t="str">
        <f t="shared" si="12"/>
        <v/>
      </c>
      <c r="L396" s="147">
        <v>19073</v>
      </c>
      <c r="M396" s="147">
        <v>14488</v>
      </c>
      <c r="N396" s="147">
        <v>6539</v>
      </c>
      <c r="O396" s="147">
        <v>12692</v>
      </c>
    </row>
    <row r="397" spans="1:22" s="83" customFormat="1" ht="34.5" customHeight="1">
      <c r="A397" s="250" t="s">
        <v>777</v>
      </c>
      <c r="B397" s="119"/>
      <c r="C397" s="370"/>
      <c r="D397" s="320" t="s">
        <v>228</v>
      </c>
      <c r="E397" s="321"/>
      <c r="F397" s="321"/>
      <c r="G397" s="321"/>
      <c r="H397" s="322"/>
      <c r="I397" s="344"/>
      <c r="J397" s="140">
        <f t="shared" si="11"/>
        <v>3070</v>
      </c>
      <c r="K397" s="81" t="str">
        <f t="shared" si="12"/>
        <v/>
      </c>
      <c r="L397" s="147">
        <v>907</v>
      </c>
      <c r="M397" s="147">
        <v>1934</v>
      </c>
      <c r="N397" s="147">
        <v>75</v>
      </c>
      <c r="O397" s="147">
        <v>154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1055</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2390</v>
      </c>
      <c r="K405" s="81" t="str">
        <f t="shared" ref="K405:K422" si="14">IF(OR(COUNTIF(L405:O405,"未確認")&gt;0,COUNTIF(L405:O405,"~*")&gt;0),"※","")</f>
        <v/>
      </c>
      <c r="L405" s="147">
        <v>1012</v>
      </c>
      <c r="M405" s="147">
        <v>1304</v>
      </c>
      <c r="N405" s="147">
        <v>21</v>
      </c>
      <c r="O405" s="147">
        <v>53</v>
      </c>
    </row>
    <row r="406" spans="1:22" s="83" customFormat="1" ht="34.5" customHeight="1">
      <c r="A406" s="251" t="s">
        <v>779</v>
      </c>
      <c r="B406" s="119"/>
      <c r="C406" s="369"/>
      <c r="D406" s="375" t="s">
        <v>233</v>
      </c>
      <c r="E406" s="377" t="s">
        <v>234</v>
      </c>
      <c r="F406" s="378"/>
      <c r="G406" s="378"/>
      <c r="H406" s="379"/>
      <c r="I406" s="361"/>
      <c r="J406" s="140">
        <f t="shared" si="13"/>
        <v>185</v>
      </c>
      <c r="K406" s="81" t="str">
        <f t="shared" si="14"/>
        <v/>
      </c>
      <c r="L406" s="147">
        <v>77</v>
      </c>
      <c r="M406" s="147">
        <v>103</v>
      </c>
      <c r="N406" s="147">
        <v>3</v>
      </c>
      <c r="O406" s="147">
        <v>2</v>
      </c>
    </row>
    <row r="407" spans="1:22" s="83" customFormat="1" ht="34.5" customHeight="1">
      <c r="A407" s="251" t="s">
        <v>780</v>
      </c>
      <c r="B407" s="119"/>
      <c r="C407" s="369"/>
      <c r="D407" s="369"/>
      <c r="E407" s="320" t="s">
        <v>235</v>
      </c>
      <c r="F407" s="321"/>
      <c r="G407" s="321"/>
      <c r="H407" s="322"/>
      <c r="I407" s="361"/>
      <c r="J407" s="140">
        <f t="shared" si="13"/>
        <v>2028</v>
      </c>
      <c r="K407" s="81" t="str">
        <f t="shared" si="14"/>
        <v/>
      </c>
      <c r="L407" s="147">
        <v>815</v>
      </c>
      <c r="M407" s="147">
        <v>1144</v>
      </c>
      <c r="N407" s="147">
        <v>18</v>
      </c>
      <c r="O407" s="147">
        <v>51</v>
      </c>
    </row>
    <row r="408" spans="1:22" s="83" customFormat="1" ht="34.5" customHeight="1">
      <c r="A408" s="251" t="s">
        <v>781</v>
      </c>
      <c r="B408" s="119"/>
      <c r="C408" s="369"/>
      <c r="D408" s="369"/>
      <c r="E408" s="320" t="s">
        <v>236</v>
      </c>
      <c r="F408" s="321"/>
      <c r="G408" s="321"/>
      <c r="H408" s="322"/>
      <c r="I408" s="361"/>
      <c r="J408" s="140">
        <f t="shared" si="13"/>
        <v>135</v>
      </c>
      <c r="K408" s="81" t="str">
        <f t="shared" si="14"/>
        <v/>
      </c>
      <c r="L408" s="147">
        <v>81</v>
      </c>
      <c r="M408" s="147">
        <v>54</v>
      </c>
      <c r="N408" s="147">
        <v>0</v>
      </c>
      <c r="O408" s="147">
        <v>0</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39</v>
      </c>
      <c r="M409" s="147">
        <v>3</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2335</v>
      </c>
      <c r="K413" s="81" t="str">
        <f t="shared" si="14"/>
        <v/>
      </c>
      <c r="L413" s="147">
        <v>840</v>
      </c>
      <c r="M413" s="147">
        <v>1048</v>
      </c>
      <c r="N413" s="147">
        <v>155</v>
      </c>
      <c r="O413" s="147">
        <v>292</v>
      </c>
    </row>
    <row r="414" spans="1:22" s="83" customFormat="1" ht="34.5" customHeight="1">
      <c r="A414" s="251" t="s">
        <v>787</v>
      </c>
      <c r="B414" s="119"/>
      <c r="C414" s="369"/>
      <c r="D414" s="375" t="s">
        <v>240</v>
      </c>
      <c r="E414" s="377" t="s">
        <v>241</v>
      </c>
      <c r="F414" s="378"/>
      <c r="G414" s="378"/>
      <c r="H414" s="379"/>
      <c r="I414" s="361"/>
      <c r="J414" s="140">
        <f t="shared" si="13"/>
        <v>161</v>
      </c>
      <c r="K414" s="81" t="str">
        <f t="shared" si="14"/>
        <v/>
      </c>
      <c r="L414" s="147">
        <v>11</v>
      </c>
      <c r="M414" s="147">
        <v>8</v>
      </c>
      <c r="N414" s="147">
        <v>52</v>
      </c>
      <c r="O414" s="147">
        <v>90</v>
      </c>
    </row>
    <row r="415" spans="1:22" s="83" customFormat="1" ht="34.5" customHeight="1">
      <c r="A415" s="251" t="s">
        <v>788</v>
      </c>
      <c r="B415" s="119"/>
      <c r="C415" s="369"/>
      <c r="D415" s="369"/>
      <c r="E415" s="320" t="s">
        <v>242</v>
      </c>
      <c r="F415" s="321"/>
      <c r="G415" s="321"/>
      <c r="H415" s="322"/>
      <c r="I415" s="361"/>
      <c r="J415" s="140">
        <f t="shared" si="13"/>
        <v>1807</v>
      </c>
      <c r="K415" s="81" t="str">
        <f t="shared" si="14"/>
        <v/>
      </c>
      <c r="L415" s="147">
        <v>621</v>
      </c>
      <c r="M415" s="147">
        <v>968</v>
      </c>
      <c r="N415" s="147">
        <v>53</v>
      </c>
      <c r="O415" s="147">
        <v>165</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20</v>
      </c>
      <c r="M416" s="147">
        <v>18</v>
      </c>
      <c r="N416" s="147">
        <v>2</v>
      </c>
      <c r="O416" s="147">
        <v>5</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13</v>
      </c>
      <c r="M417" s="147">
        <v>4</v>
      </c>
      <c r="N417" s="147">
        <v>9</v>
      </c>
      <c r="O417" s="147">
        <v>6</v>
      </c>
    </row>
    <row r="418" spans="1:22" s="83" customFormat="1" ht="34.5" customHeight="1">
      <c r="A418" s="251" t="s">
        <v>791</v>
      </c>
      <c r="B418" s="119"/>
      <c r="C418" s="369"/>
      <c r="D418" s="369"/>
      <c r="E418" s="320" t="s">
        <v>245</v>
      </c>
      <c r="F418" s="321"/>
      <c r="G418" s="321"/>
      <c r="H418" s="322"/>
      <c r="I418" s="361"/>
      <c r="J418" s="140">
        <f t="shared" si="13"/>
        <v>101</v>
      </c>
      <c r="K418" s="81" t="str">
        <f t="shared" si="14"/>
        <v/>
      </c>
      <c r="L418" s="147">
        <v>48</v>
      </c>
      <c r="M418" s="147">
        <v>20</v>
      </c>
      <c r="N418" s="147">
        <v>17</v>
      </c>
      <c r="O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33</v>
      </c>
      <c r="K420" s="81" t="str">
        <f t="shared" si="14"/>
        <v/>
      </c>
      <c r="L420" s="147">
        <v>15</v>
      </c>
      <c r="M420" s="147">
        <v>1</v>
      </c>
      <c r="N420" s="147">
        <v>7</v>
      </c>
      <c r="O420" s="147">
        <v>10</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106</v>
      </c>
      <c r="M421" s="147">
        <v>29</v>
      </c>
      <c r="N421" s="147">
        <v>15</v>
      </c>
      <c r="O421" s="147">
        <v>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6</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1055</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2174</v>
      </c>
      <c r="K430" s="193" t="str">
        <f>IF(OR(COUNTIF(L430:O430,"未確認")&gt;0,COUNTIF(L430:O430,"~*")&gt;0),"※","")</f>
        <v/>
      </c>
      <c r="L430" s="147">
        <v>829</v>
      </c>
      <c r="M430" s="147">
        <v>1040</v>
      </c>
      <c r="N430" s="147">
        <v>103</v>
      </c>
      <c r="O430" s="147">
        <v>202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240</v>
      </c>
      <c r="K432" s="193" t="str">
        <f>IF(OR(COUNTIF(L432:O432,"未確認")&gt;0,COUNTIF(L432:O432,"~*")&gt;0),"※","")</f>
        <v/>
      </c>
      <c r="L432" s="147">
        <v>96</v>
      </c>
      <c r="M432" s="147">
        <v>72</v>
      </c>
      <c r="N432" s="147">
        <v>35</v>
      </c>
      <c r="O432" s="147">
        <v>37</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1934</v>
      </c>
      <c r="K433" s="193" t="str">
        <f>IF(OR(COUNTIF(L433:O433,"未確認")&gt;0,COUNTIF(L433:O433,"~*")&gt;0),"※","")</f>
        <v/>
      </c>
      <c r="L433" s="147">
        <v>733</v>
      </c>
      <c r="M433" s="147">
        <v>968</v>
      </c>
      <c r="N433" s="147">
        <v>68</v>
      </c>
      <c r="O433" s="147">
        <v>165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1055</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28</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24</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8</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1055</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83</v>
      </c>
      <c r="K468" s="201" t="str">
        <f t="shared" ref="K468:K475" si="16">IF(OR(COUNTIF(L468:O468,"未確認")&gt;0,COUNTIF(L468:O468,"*")&gt;0),"※","")</f>
        <v>※</v>
      </c>
      <c r="L468" s="117">
        <v>16</v>
      </c>
      <c r="M468" s="117">
        <v>67</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13</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96</v>
      </c>
      <c r="K480" s="201" t="str">
        <f t="shared" si="18"/>
        <v>※</v>
      </c>
      <c r="L480" s="117" t="s">
        <v>541</v>
      </c>
      <c r="M480" s="117">
        <v>96</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1055</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v>
      </c>
      <c r="L505" s="117" t="s">
        <v>541</v>
      </c>
      <c r="M505" s="117">
        <v>26</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1055</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1055</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1055</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1055</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48</v>
      </c>
      <c r="K535" s="201" t="str">
        <f t="shared" si="23"/>
        <v>※</v>
      </c>
      <c r="L535" s="117" t="s">
        <v>541</v>
      </c>
      <c r="M535" s="117">
        <v>16</v>
      </c>
      <c r="N535" s="117">
        <v>17</v>
      </c>
      <c r="O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1048</v>
      </c>
      <c r="M544" s="70" t="s">
        <v>1048</v>
      </c>
      <c r="N544" s="70" t="s">
        <v>1055</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1053</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61.9</v>
      </c>
      <c r="M560" s="211">
        <v>33.1</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29.9</v>
      </c>
      <c r="M561" s="211">
        <v>17.5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28.6</v>
      </c>
      <c r="M562" s="211">
        <v>16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10.8</v>
      </c>
      <c r="M563" s="211">
        <v>3.8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0.1</v>
      </c>
      <c r="M564" s="211">
        <v>7.7</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45.3</v>
      </c>
      <c r="M565" s="211">
        <v>10.9</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51.8</v>
      </c>
      <c r="M566" s="211">
        <v>24.8</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1048</v>
      </c>
      <c r="M589" s="70" t="s">
        <v>1048</v>
      </c>
      <c r="N589" s="70" t="s">
        <v>1055</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82</v>
      </c>
      <c r="K593" s="201" t="str">
        <f>IF(OR(COUNTIF(L593:O593,"未確認")&gt;0,COUNTIF(L593:O593,"*")&gt;0),"※","")</f>
        <v/>
      </c>
      <c r="L593" s="117">
        <v>24</v>
      </c>
      <c r="M593" s="117">
        <v>58</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2539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155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3344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347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295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1055</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21</v>
      </c>
      <c r="K614" s="201" t="str">
        <f t="shared" si="29"/>
        <v>※</v>
      </c>
      <c r="L614" s="117">
        <v>21</v>
      </c>
      <c r="M614" s="117" t="s">
        <v>541</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v>
      </c>
      <c r="L618" s="117">
        <v>0</v>
      </c>
      <c r="M618" s="117">
        <v>0</v>
      </c>
      <c r="N618" s="117" t="s">
        <v>541</v>
      </c>
      <c r="O618" s="117">
        <v>18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28</v>
      </c>
      <c r="K621" s="201" t="str">
        <f t="shared" si="29"/>
        <v>※</v>
      </c>
      <c r="L621" s="117">
        <v>17</v>
      </c>
      <c r="M621" s="117" t="s">
        <v>541</v>
      </c>
      <c r="N621" s="117" t="s">
        <v>541</v>
      </c>
      <c r="O621" s="117">
        <v>11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1055</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72</v>
      </c>
      <c r="K632" s="201" t="str">
        <f t="shared" si="31"/>
        <v/>
      </c>
      <c r="L632" s="117">
        <v>49</v>
      </c>
      <c r="M632" s="117">
        <v>23</v>
      </c>
      <c r="N632" s="117">
        <v>0</v>
      </c>
      <c r="O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23</v>
      </c>
      <c r="M633" s="117">
        <v>10</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1055</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106</v>
      </c>
      <c r="K646" s="201" t="str">
        <f t="shared" ref="K646:K660" si="33">IF(OR(COUNTIF(L646:O646,"未確認")&gt;0,COUNTIF(L646:O646,"*")&gt;0),"※","")</f>
        <v/>
      </c>
      <c r="L646" s="117">
        <v>39</v>
      </c>
      <c r="M646" s="117">
        <v>38</v>
      </c>
      <c r="N646" s="117">
        <v>12</v>
      </c>
      <c r="O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18</v>
      </c>
      <c r="K648" s="201" t="str">
        <f t="shared" si="33"/>
        <v>※</v>
      </c>
      <c r="L648" s="117">
        <v>18</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v>
      </c>
      <c r="L649" s="117">
        <v>14</v>
      </c>
      <c r="M649" s="117">
        <v>12</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v>
      </c>
      <c r="L650" s="117" t="s">
        <v>541</v>
      </c>
      <c r="M650" s="117">
        <v>22</v>
      </c>
      <c r="N650" s="117" t="s">
        <v>541</v>
      </c>
      <c r="O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43</v>
      </c>
      <c r="K655" s="201" t="str">
        <f t="shared" si="33"/>
        <v>※</v>
      </c>
      <c r="L655" s="117">
        <v>20</v>
      </c>
      <c r="M655" s="117">
        <v>23</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29</v>
      </c>
      <c r="K657" s="201" t="str">
        <f t="shared" si="33"/>
        <v>※</v>
      </c>
      <c r="L657" s="117">
        <v>15</v>
      </c>
      <c r="M657" s="117">
        <v>14</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1055</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1055</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35</v>
      </c>
      <c r="K683" s="201" t="str">
        <f>IF(OR(COUNTIF(L683:O683,"未確認")&gt;0,COUNTIF(L683:O683,"*")&gt;0),"※","")</f>
        <v/>
      </c>
      <c r="L683" s="117">
        <v>0</v>
      </c>
      <c r="M683" s="117">
        <v>0</v>
      </c>
      <c r="N683" s="117">
        <v>20</v>
      </c>
      <c r="O683" s="117">
        <v>15</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1055</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1055</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9124EC-3804-4B47-9DD0-D74EFE369B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2019-12-23T01:06:22Z</dcterms:modified>
</cp:coreProperties>
</file>