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47B5522-C0BF-46CD-B719-861E98E0C1B3}"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<sst xmlns="http://schemas.openxmlformats.org/spreadsheetml/2006/main" count="3722" uniqueCount="1067">
  <si>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</si>
  <si>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</si>
  <si>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</si>
  <si>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</si>
  <si>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</si>
  <si>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</si>
  <si>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</si>
  <si>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</si>
  <si>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</si>
  <si>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</si>
  <si>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</si>
  <si>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</si>
  <si>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</si>
  <si>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</si>
  <si>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</si>
  <si>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</si>
  <si>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</si>
  <si>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</si>
  <si>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</si>
  <si>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</si>
  <si>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</si>
  <si>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</si>
  <si>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</si>
  <si>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</si>
  <si>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</si>
  <si>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</si>
  <si>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</si>
  <si>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</si>
  <si>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</si>
  <si>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</si>
  <si>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</si>
  <si>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</si>
  <si>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</si>
  <si>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</si>
  <si>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</si>
  <si>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</si>
  <si>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</si>
  <si>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</si>
  <si>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</si>
  <si>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</si>
  <si>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</si>
  <si>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</si>
  <si>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</si>
  <si>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</si>
  <si>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</si>
  <si>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</si>
  <si>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</si>
  <si>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</si>
  <si>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</si>
  <si>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</si>
  <si>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</si>
  <si>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</si>
  <si>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</si>
  <si>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</si>
  <si>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</si>
  <si>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</si>
  <si>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</si>
  <si>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</si>
  <si>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</si>
  <si>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</si>
  <si>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</si>
  <si>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</si>
  <si>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</si>
  <si>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</si>
  <si>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</si>
  <si>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</si>
  <si>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</si>
  <si>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</si>
  <si>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</si>
  <si>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</si>
  <si>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</si>
  <si>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</si>
  <si>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</si>
  <si>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</si>
  <si>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</si>
  <si>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</si>
  <si>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</si>
  <si>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</si>
  <si>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</si>
  <si>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</si>
  <si>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</si>
  <si>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</si>
  <si>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</si>
  <si>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</si>
  <si>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</si>
  <si>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</si>
  <si>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</si>
  <si>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</si>
  <si>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</si>
  <si>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</si>
  <si>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</si>
  <si>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</si>
  <si>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</si>
  <si>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</si>
  <si>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</si>
  <si>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</si>
  <si>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</si>
  <si>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</si>
  <si>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</si>
  <si>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</si>
  <si>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</si>
  <si>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</si>
  <si>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</si>
  <si>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</si>
  <si>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</si>
  <si>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</si>
  <si>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</si>
  <si>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</si>
  <si>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</si>
  <si>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</si>
  <si>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</si>
  <si>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</si>
  <si>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</si>
  <si>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</si>
  <si>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</si>
  <si>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</si>
  <si>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</si>
  <si>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</si>
  <si>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</si>
  <si>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</si>
  <si>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</si>
  <si>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</si>
  <si>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</si>
  <si>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</si>
  <si>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</si>
  <si>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</si>
  <si>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</si>
  <si>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</si>
  <si>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</si>
  <si>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</si>
  <si>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</si>
  <si>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</si>
  <si>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</si>
  <si>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</si>
  <si>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</si>
  <si>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</si>
  <si>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</si>
  <si>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</si>
  <si>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</si>
  <si>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</si>
  <si>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</si>
  <si>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</si>
  <si>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</si>
  <si>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</si>
  <si>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</si>
  <si>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</si>
  <si>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</si>
  <si>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</si>
  <si>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</si>
  <si>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</si>
  <si>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</si>
  <si>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</si>
  <si>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</si>
  <si>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</si>
  <si>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</si>
  <si>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</si>
  <si>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</si>
  <si>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</si>
  <si>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</si>
  <si>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</si>
  <si>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</si>
  <si>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</si>
  <si>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</si>
  <si>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</si>
  <si>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</si>
  <si>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</si>
  <si>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</si>
  <si>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</si>
  <si>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</si>
  <si>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</si>
  <si>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</si>
  <si>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</si>
  <si>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</si>
  <si>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</si>
  <si>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</si>
  <si>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</si>
  <si>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</si>
  <si>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</si>
  <si>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</si>
  <si>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</si>
  <si>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</si>
  <si>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</si>
  <si>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</si>
  <si>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</si>
  <si>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</si>
  <si>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</si>
  <si>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</si>
  <si>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</si>
  <si>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</si>
  <si>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</si>
  <si>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</si>
  <si>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</si>
  <si>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</si>
  <si>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</si>
  <si>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</si>
  <si>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</si>
  <si>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</si>
  <si>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</si>
  <si>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</si>
  <si>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</si>
  <si>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</si>
  <si>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</si>
  <si>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</si>
  <si>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</si>
  <si>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</si>
  <si>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</si>
  <si>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</si>
  <si>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</si>
  <si>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</si>
  <si>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</si>
  <si>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</si>
  <si>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</si>
  <si>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</si>
  <si>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</si>
  <si>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</si>
  <si>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</si>
  <si>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</si>
  <si>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</si>
  <si>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</si>
  <si>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</si>
  <si>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</si>
  <si>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</si>
  <si>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</si>
  <si>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</si>
  <si>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</si>
  <si>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</si>
  <si>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</si>
  <si>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</si>
  <si>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</si>
  <si>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</si>
  <si>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</si>
  <si>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</si>
  <si>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</si>
  <si>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</si>
  <si>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</si>
  <si>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</si>
  <si>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</si>
  <si>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</si>
  <si>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</si>
  <si>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</si>
  <si>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</si>
  <si>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</si>
  <si>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</si>
  <si>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</si>
  <si>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</si>
  <si>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</si>
  <si>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</si>
  <si>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</si>
  <si>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</si>
  <si>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</si>
  <si>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</si>
  <si>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</si>
  <si>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</si>
  <si>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</si>
  <si>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</si>
  <si>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</si>
  <si>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</si>
  <si>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</si>
  <si>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</si>
  <si>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</si>
  <si>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</si>
  <si>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</si>
  <si>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</si>
  <si>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</si>
  <si>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</si>
  <si>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</si>
  <si>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</si>
  <si>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</si>
  <si>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</si>
  <si>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</si>
  <si>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</si>
  <si>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</si>
  <si>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</si>
  <si>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</si>
  <si>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</si>
  <si>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</si>
  <si>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</si>
  <si>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</si>
  <si>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</si>
  <si>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</si>
  <si>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</si>
  <si>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</si>
  <si>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</si>
  <si>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</si>
  <si>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</si>
  <si>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</si>
  <si>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</si>
  <si>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</si>
  <si>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</si>
  <si>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</si>
  <si>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</si>
  <si>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</si>
  <si>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</si>
  <si>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</si>
  <si>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</si>
  <si>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</si>
  <si>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</si>
  <si>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</si>
  <si>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</si>
  <si>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</si>
  <si>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</si>
  <si>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</si>
  <si>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</si>
  <si>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</si>
  <si>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</si>
  <si>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</si>
  <si>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</si>
  <si>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</si>
  <si>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</si>
  <si>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</si>
  <si>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</si>
  <si>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</si>
  <si>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</si>
  <si>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</si>
  <si>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</si>
  <si>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</si>
  <si>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</si>
  <si>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</si>
  <si>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</si>
  <si>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</si>
  <si>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</si>
  <si>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</si>
  <si>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</si>
  <si>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</si>
  <si>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</si>
  <si>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</si>
  <si>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</si>
  <si>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</si>
  <si>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</si>
  <si>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</si>
  <si>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</si>
  <si>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</si>
  <si>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</si>
  <si>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</si>
  <si>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</si>
  <si>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</si>
  <si>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</si>
  <si>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</si>
  <si>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</si>
  <si>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</si>
  <si>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</si>
  <si>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</si>
  <si>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</si>
  <si>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</si>
  <si>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</si>
  <si>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</si>
  <si>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</si>
  <si>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</si>
  <si>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</si>
  <si>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</si>
  <si>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</si>
  <si>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</si>
  <si>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</si>
  <si>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</si>
  <si>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</si>
  <si>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</si>
  <si>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</si>
  <si>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</si>
  <si>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</si>
  <si>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</si>
  <si>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</si>
  <si>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</si>
  <si>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</si>
  <si>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</si>
  <si>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</si>
  <si>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</si>
  <si>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</si>
  <si>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</si>
  <si>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</si>
  <si>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</si>
  <si>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</si>
  <si>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</si>
  <si>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</si>
  <si>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</si>
  <si>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</si>
  <si>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</si>
  <si>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</si>
  <si>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</si>
  <si>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</si>
  <si>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</si>
  <si>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</si>
  <si>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</si>
  <si>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</si>
  <si>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</si>
  <si>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</si>
  <si>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</si>
  <si>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</si>
  <si>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</si>
  <si>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</si>
  <si>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</si>
  <si>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</si>
  <si>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</si>
  <si>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</si>
  <si>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</si>
  <si>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</si>
  <si>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</si>
  <si>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</si>
  <si>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</si>
  <si>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</si>
  <si>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</si>
  <si>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</si>
  <si>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</si>
  <si>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</si>
  <si>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</si>
  <si>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</si>
  <si>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</si>
  <si>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</si>
  <si>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</si>
  <si>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</si>
  <si>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</si>
  <si>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</si>
  <si>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</si>
  <si>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</si>
  <si>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</si>
  <si>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</si>
  <si>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</si>
  <si>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</si>
  <si>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</si>
  <si>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</si>
  <si>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</si>
  <si>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</si>
  <si>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</si>
  <si>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</si>
  <si>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</si>
  <si>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</si>
  <si>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</si>
  <si>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</si>
  <si>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</si>
  <si>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</si>
  <si>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</si>
  <si>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</si>
  <si>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</si>
  <si>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</si>
  <si>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</si>
  <si>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</si>
  <si>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</si>
  <si>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</si>
  <si>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</si>
  <si>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</si>
  <si>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</si>
  <si>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</si>
  <si>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</si>
  <si>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</si>
  <si>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</si>
  <si>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</si>
  <si>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</si>
  <si>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</si>
  <si>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</si>
  <si>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</si>
  <si>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</si>
  <si>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</si>
  <si>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</si>
  <si>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</si>
  <si>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</si>
  <si>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</si>
  <si>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</si>
  <si>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</si>
  <si>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</si>
  <si>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</si>
  <si>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</si>
  <si>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</si>
  <si>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</si>
  <si>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</si>
  <si>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</si>
  <si>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</si>
  <si>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</si>
  <si>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</si>
  <si>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</si>
  <si>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</si>
  <si>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</si>
  <si>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</si>
  <si>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</si>
  <si>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</si>
  <si>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</si>
  <si>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</si>
  <si>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</si>
  <si>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</si>
  <si>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</si>
  <si>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</si>
  <si>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</si>
  <si>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</si>
  <si>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</si>
  <si>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</si>
  <si>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</si>
  <si>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</si>
  <si>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</si>
  <si>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</si>
  <si>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</si>
  <si>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</si>
  <si>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</si>
  <si>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</si>
  <si>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</si>
  <si>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</si>
  <si>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</si>
  <si>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</si>
  <si>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</si>
  <si>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</si>
  <si>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</si>
  <si>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</si>
  <si>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</si>
  <si>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</si>
  <si>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</si>
  <si>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</si>
  <si>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</si>
  <si>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</si>
  <si>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</si>
  <si>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</si>
  <si>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</si>
  <si>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</si>
  <si>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</si>
  <si>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</si>
  <si>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</si>
  <si>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</si>
  <si>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</si>
  <si>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</si>
  <si>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</si>
  <si>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</si>
  <si>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</si>
  <si>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</si>
  <si>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</si>
  <si>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</si>
  <si>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</si>
  <si>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</si>
  <si>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</si>
  <si>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</si>
  <si>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</si>
  <si>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</si>
  <si>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</si>
  <si>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</si>
  <si>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</si>
  <si>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</si>
  <si>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</si>
  <si>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</si>
  <si>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</si>
  <si>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</si>
  <si>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</si>
  <si>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</si>
  <si>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</si>
  <si>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</si>
  <si>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</si>
  <si>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</si>
  <si>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</si>
  <si>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</si>
  <si>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</si>
  <si>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</si>
  <si>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</si>
  <si>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</si>
  <si>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</si>
  <si>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</si>
  <si>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</si>
  <si>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</si>
  <si>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</si>
  <si>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</si>
  <si>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</si>
  <si>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</si>
  <si>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</si>
  <si>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</si>
  <si>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</si>
  <si>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</si>
  <si>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</si>
  <si>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</si>
  <si>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</si>
  <si>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</si>
  <si>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</si>
  <si>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</si>
  <si>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</si>
  <si>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</si>
  <si>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</si>
  <si>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</si>
  <si>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</si>
  <si>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</si>
  <si>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</si>
  <si>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</si>
  <si>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</si>
  <si>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</si>
  <si>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</si>
  <si>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</si>
  <si>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</si>
  <si>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</si>
  <si>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</si>
  <si>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</si>
  <si>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</si>
  <si>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</si>
  <si>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</si>
  <si>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</si>
  <si>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</si>
  <si>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</si>
  <si>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</si>
  <si>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</si>
  <si>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</si>
  <si>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</si>
  <si>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</si>
  <si>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</si>
  <si>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</si>
  <si>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</si>
  <si>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</si>
  <si>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</si>
  <si>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</si>
  <si>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</si>
  <si>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</si>
  <si>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</si>
  <si>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</si>
  <si>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</si>
  <si>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</si>
  <si>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</si>
  <si>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</si>
  <si>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</si>
  <si>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</si>
  <si>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</si>
  <si>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</si>
  <si>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</si>
  <si>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</si>
  <si>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</si>
  <si>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</si>
  <si>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</si>
  <si>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</si>
  <si>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</si>
  <si>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</si>
  <si>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</si>
  <si>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</si>
  <si>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</si>
  <si>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</si>
  <si>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</si>
  <si>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</si>
  <si>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</si>
  <si>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</si>
  <si>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</si>
  <si>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</si>
  <si>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</si>
  <si>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</si>
  <si>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</si>
  <si>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</si>
  <si>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</si>
  <si>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</si>
  <si>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</si>
  <si>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</si>
  <si>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</si>
  <si>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</si>
  <si>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</si>
  <si>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</si>
  <si>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</si>
  <si>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</si>
  <si>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</si>
  <si>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</si>
  <si>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</si>
  <si>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</si>
  <si>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</si>
  <si>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</si>
  <si>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</si>
  <si>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</si>
  <si>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</si>
  <si>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</si>
  <si>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</si>
  <si>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</si>
  <si>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</si>
  <si>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</si>
  <si>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</si>
  <si>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</si>
  <si>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</si>
  <si>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</si>
  <si>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</si>
  <si>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</si>
  <si>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</si>
  <si>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</si>
  <si>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</si>
  <si>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</si>
  <si>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</si>
  <si>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</si>
  <si>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</si>
  <si>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</si>
  <si>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</si>
  <si>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</si>
  <si>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</si>
  <si>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</si>
  <si>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</si>
  <si>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</si>
  <si>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</si>
  <si>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</si>
  <si>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</si>
  <si>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</si>
  <si>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</si>
  <si>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</si>
  <si>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</si>
  <si>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</si>
  <si>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</si>
  <si>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</si>
  <si>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</si>
  <si>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</si>
  <si>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</si>
  <si>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</si>
  <si>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</si>
  <si>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</si>
  <si>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</si>
  <si>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</si>
  <si>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</si>
  <si>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</si>
  <si>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</si>
  <si>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</si>
  <si>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</si>
  <si>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</si>
  <si>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</si>
  <si>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</si>
  <si>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</si>
  <si>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</si>
  <si>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</si>
  <si>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</si>
  <si>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</si>
  <si>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</si>
  <si>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</si>
  <si>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</si>
  <si>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</si>
  <si>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</si>
  <si>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</si>
  <si>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</si>
  <si>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</si>
  <si>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</si>
  <si>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</si>
  <si>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</si>
  <si>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</si>
  <si>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</si>
  <si>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</si>
  <si>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</si>
  <si>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</si>
  <si>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</si>
  <si>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</si>
  <si>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</si>
  <si>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</si>
  <si>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</si>
  <si>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</si>
  <si>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</si>
  <si>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</si>
  <si>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</si>
  <si>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</si>
  <si>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</si>
  <si>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</si>
  <si>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</si>
  <si>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</si>
  <si>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</si>
  <si>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</si>
  <si>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</si>
  <si>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</si>
  <si>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</si>
  <si>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</si>
  <si>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</si>
  <si>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</si>
  <si>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</si>
  <si>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</si>
  <si>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</si>
  <si>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</si>
  <si>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</si>
  <si>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</si>
  <si>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</si>
  <si>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</si>
  <si>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</si>
  <si>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</si>
  <si>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</si>
  <si>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</si>
  <si>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</si>
  <si>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</si>
  <si>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</si>
  <si>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</si>
  <si>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</si>
  <si>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</si>
  <si>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</si>
  <si>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</si>
  <si>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</si>
  <si>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</si>
  <si>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</si>
  <si>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</si>
  <si>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</si>
  <si>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</si>
  <si>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</si>
  <si>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</si>
  <si>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</si>
  <si>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</si>
  <si>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</si>
  <si>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</si>
  <si>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</si>
  <si>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</si>
  <si>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</si>
  <si>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</si>
  <si>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</si>
  <si>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</si>
  <si>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</si>
  <si>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</si>
  <si>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</si>
  <si>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</si>
  <si>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</si>
  <si>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</si>
  <si>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</si>
  <si>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</si>
  <si>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</si>
  <si>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</si>
  <si>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</si>
  <si>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</si>
  <si>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</si>
  <si>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</si>
  <si>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</si>
  <si>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</si>
  <si>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</si>
  <si>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</si>
  <si>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</si>
  <si>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</si>
  <si>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</si>
  <si>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</si>
  <si>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</si>
  <si>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</si>
  <si>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</si>
  <si>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</si>
  <si>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</si>
  <si>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</si>
  <si>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</si>
  <si>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</si>
  <si>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</si>
  <si>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</si>
  <si>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</si>
  <si>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</si>
  <si>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</si>
  <si>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</si>
  <si>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</si>
  <si>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</si>
  <si>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</si>
  <si>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</si>
  <si>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</si>
  <si>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</si>
  <si>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</si>
  <si>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</si>
  <si>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</si>
  <si>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</si>
  <si>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</si>
  <si>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</si>
  <si>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</si>
  <si>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</si>
  <si>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</si>
  <si>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</si>
  <si>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</si>
  <si>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</si>
  <si>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</si>
  <si>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</si>
  <si>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</si>
  <si>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</si>
  <si>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</si>
  <si>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</si>
  <si>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</si>
  <si>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</si>
  <si>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</si>
  <si>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</si>
  <si>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</si>
  <si>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</si>
  <si>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</si>
  <si>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</si>
  <si>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</si>
  <si>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</si>
  <si>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</si>
  <si>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</si>
  <si>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</si>
  <si>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</si>
  <si>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</si>
  <si>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</si>
  <si>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</si>
  <si>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</si>
  <si>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</si>
  <si>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</si>
  <si>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</si>
  <si>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</si>
  <si>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</si>
  <si>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</si>
  <si>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</si>
  <si>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</si>
  <si>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</si>
  <si>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</si>
  <si>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</si>
  <si>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</si>
  <si>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</si>
  <si>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</si>
  <si>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</si>
  <si>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</si>
  <si>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</si>
  <si>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</si>
  <si>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</si>
  <si>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</si>
  <si>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</si>
  <si>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</si>
  <si>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</si>
  <si>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</si>
  <si>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</si>
  <si>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</si>
  <si>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</si>
  <si>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</si>
  <si>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</si>
  <si>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</si>
  <si>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</si>
  <si>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</si>
  <si>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</si>
  <si>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</si>
  <si>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</si>
  <si>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</si>
  <si>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</si>
  <si>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</si>
  <si>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</si>
  <si>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</si>
  <si>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</si>
  <si>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</si>
  <si>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</si>
  <si>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</si>
  <si>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</si>
  <si>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</si>
  <si>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</si>
  <si>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</si>
  <si>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</si>
  <si>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</si>
  <si>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</si>
  <si>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</si>
  <si>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</si>
  <si>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</si>
  <si>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</si>
  <si>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</si>
  <si>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</si>
  <si>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</si>
  <si>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</si>
  <si>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</si>
  <si>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</si>
  <si>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</si>
  <si>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</si>
  <si>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</si>
  <si>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</si>
  <si>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</si>
  <si>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</si>
  <si>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</si>
  <si>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</si>
  <si>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</si>
  <si>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</si>
  <si>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</si>
  <si>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</si>
  <si>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</si>
  <si>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</si>
  <si>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</si>
  <si>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</si>
  <si>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</si>
  <si>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</si>
  <si>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</si>
  <si>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</si>
  <si>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</si>
  <si>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</si>
  <si>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</si>
  <si>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</si>
  <si>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</si>
  <si>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</si>
  <si>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</si>
  <si>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</si>
  <si>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</si>
  <si>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</si>
  <si>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</si>
  <si>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</si>
  <si>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</si>
  <si>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</si>
  <si>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</si>
  <si>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</si>
  <si>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</si>
  <si>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</si>
  <si>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</si>
  <si>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</si>
  <si>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</si>
  <si>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</si>
  <si>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</si>
  <si>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</si>
  <si>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</si>
  <si>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</si>
  <si>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</si>
  <si>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</si>
  <si>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</si>
  <si>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</si>
  <si>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</si>
  <si>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</si>
  <si>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</si>
  <si>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</si>
  <si>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</si>
  <si>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</si>
  <si>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</si>
  <si>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</si>
  <si>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</si>
  <si>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</si>
  <si>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</si>
  <si>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</si>
  <si>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</si>
  <si>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</si>
  <si>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</si>
  <si>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</si>
  <si>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</si>
  <si>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</si>
  <si>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</si>
  <si>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</si>
  <si>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</si>
  <si>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</si>
  <si>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</si>
  <si>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</si>
  <si>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</si>
  <si>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</si>
  <si>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</si>
  <si>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</si>
  <si>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</si>
  <si>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</si>
  <si>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</si>
  <si>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</si>
  <si>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</si>
  <si>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</si>
  <si>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</si>
  <si>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</si>
  <si>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</si>
  <si>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</si>
  <si>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</si>
  <si>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</si>
  <si>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</si>
  <si>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</si>
  <si>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</si>
  <si>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</si>
  <si>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</si>
  <si>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</si>
  <si>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</si>
  <si>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</si>
  <si>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</si>
  <si>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</si>
  <si>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</si>
  <si>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</si>
  <si>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</si>
  <si>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</si>
  <si>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</si>
  <si>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</si>
  <si>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</si>
  <si>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</si>
  <si>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</si>
  <si>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</si>
  <si>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</si>
  <si>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</si>
  <si>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</si>
  <si>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</si>
  <si>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</si>
  <si>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国家公務員共済組合連合会　舞鶴共済病院</t>
    <phoneticPr fontId="3"/>
  </si>
  <si>
    <t>〒625-8585 舞鶴市字浜１０３５</t>
    <phoneticPr fontId="3"/>
  </si>
  <si>
    <t>〇</t>
  </si>
  <si>
    <t>共済組合及びその連合会</t>
  </si>
  <si>
    <t>複数の診療科で活用</t>
  </si>
  <si>
    <t>産婦人科</t>
  </si>
  <si>
    <t>眼科</t>
  </si>
  <si>
    <t>急性期一般入院料１</t>
  </si>
  <si>
    <t>ＤＰＣ標準病院群</t>
  </si>
  <si>
    <t>有</t>
  </si>
  <si>
    <t>看護必要度Ⅰ</t>
    <phoneticPr fontId="3"/>
  </si>
  <si>
    <t>Ｂ棟3階病棟</t>
  </si>
  <si>
    <t>急性期機能</t>
  </si>
  <si>
    <t>泌尿器科</t>
  </si>
  <si>
    <t>歯科口腔外科</t>
  </si>
  <si>
    <t>Ｂ棟5階病棟</t>
  </si>
  <si>
    <t>整形外科</t>
  </si>
  <si>
    <t>Ｂ棟6階病棟</t>
  </si>
  <si>
    <t>回復期機能</t>
  </si>
  <si>
    <t>循環器内科</t>
  </si>
  <si>
    <t>心臓血管外科</t>
  </si>
  <si>
    <t>Ｃ棟3階病棟</t>
  </si>
  <si>
    <t>耳鼻咽喉科</t>
  </si>
  <si>
    <t>内科</t>
  </si>
  <si>
    <t>Ｃ棟4階病棟</t>
  </si>
  <si>
    <t>外科</t>
  </si>
  <si>
    <t>消化器内科（胃腸内科）</t>
  </si>
  <si>
    <t>Ｃ棟5階病棟</t>
  </si>
  <si>
    <t>ＩＣＣＵ</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</si>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</sst>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1052</v>
      </c>
      <c r="N9" s="282" t="s">
        <v>1054</v>
      </c>
      <c r="O9" s="282" t="s">
        <v>1058</v>
      </c>
      <c r="P9" s="282" t="s">
        <v>1061</v>
      </c>
      <c r="Q9" s="282" t="s">
        <v>1064</v>
      </c>
      <c r="R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1054</v>
      </c>
      <c r="O22" s="282" t="s">
        <v>1058</v>
      </c>
      <c r="P22" s="282" t="s">
        <v>1061</v>
      </c>
      <c r="Q22" s="282" t="s">
        <v>1064</v>
      </c>
      <c r="R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t="s">
        <v>1039</v>
      </c>
      <c r="R24" s="25"/>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1054</v>
      </c>
      <c r="O35" s="282" t="s">
        <v>1058</v>
      </c>
      <c r="P35" s="282" t="s">
        <v>1061</v>
      </c>
      <c r="Q35" s="282" t="s">
        <v>1064</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1054</v>
      </c>
      <c r="O44" s="282" t="s">
        <v>1058</v>
      </c>
      <c r="P44" s="282" t="s">
        <v>1061</v>
      </c>
      <c r="Q44" s="282" t="s">
        <v>1064</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1052</v>
      </c>
      <c r="N89" s="262" t="s">
        <v>1054</v>
      </c>
      <c r="O89" s="262" t="s">
        <v>1058</v>
      </c>
      <c r="P89" s="262" t="s">
        <v>1061</v>
      </c>
      <c r="Q89" s="262" t="s">
        <v>1064</v>
      </c>
      <c r="R89" s="262" t="s">
        <v>1065</v>
      </c>
    </row>
    <row r="90" spans="1:22" s="21" customFormat="1" ht="26">
      <c r="A90" s="243"/>
      <c r="B90" s="1"/>
      <c r="C90" s="3"/>
      <c r="D90" s="3"/>
      <c r="E90" s="3"/>
      <c r="F90" s="3"/>
      <c r="G90" s="3"/>
      <c r="H90" s="287"/>
      <c r="I90" s="67" t="s">
        <v>36</v>
      </c>
      <c r="J90" s="68"/>
      <c r="K90" s="69"/>
      <c r="L90" s="262" t="s">
        <v>1049</v>
      </c>
      <c r="M90" s="262" t="s">
        <v>1049</v>
      </c>
      <c r="N90" s="262" t="s">
        <v>1055</v>
      </c>
      <c r="O90" s="262" t="s">
        <v>1049</v>
      </c>
      <c r="P90" s="262" t="s">
        <v>1049</v>
      </c>
      <c r="Q90" s="262" t="s">
        <v>1049</v>
      </c>
      <c r="R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1058</v>
      </c>
      <c r="P97" s="66" t="s">
        <v>1061</v>
      </c>
      <c r="Q97" s="66" t="s">
        <v>1064</v>
      </c>
      <c r="R97" s="66" t="s">
        <v>1065</v>
      </c>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1049</v>
      </c>
      <c r="P98" s="70" t="s">
        <v>1049</v>
      </c>
      <c r="Q98" s="70" t="s">
        <v>1049</v>
      </c>
      <c r="R98" s="70" t="s">
        <v>1066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300</v>
      </c>
      <c r="K99" s="237" t="str">
        <f>IF(OR(COUNTIF(L99:R99,"未確認")&gt;0,COUNTIF(L99:R99,"~*")&gt;0),"※","")</f>
        <v/>
      </c>
      <c r="L99" s="258">
        <v>47</v>
      </c>
      <c r="M99" s="258">
        <v>45</v>
      </c>
      <c r="N99" s="258">
        <v>36</v>
      </c>
      <c r="O99" s="258">
        <v>54</v>
      </c>
      <c r="P99" s="258">
        <v>54</v>
      </c>
      <c r="Q99" s="258">
        <v>54</v>
      </c>
      <c r="R99" s="258">
        <v>10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IF(OR(COUNTIF(L101:R101,"未確認")&gt;0,COUNTIF(L101:R101,"~*")&gt;0),"※","")</f>
        <v/>
      </c>
      <c r="L101" s="258">
        <v>47</v>
      </c>
      <c r="M101" s="258">
        <v>45</v>
      </c>
      <c r="N101" s="258">
        <v>36</v>
      </c>
      <c r="O101" s="258">
        <v>54</v>
      </c>
      <c r="P101" s="258">
        <v>54</v>
      </c>
      <c r="Q101" s="258">
        <v>54</v>
      </c>
      <c r="R101" s="258">
        <v>10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IF(OR(COUNTIF(L101:R101,"未確認")&gt;0,COUNTIF(L101:R101,"~*")&gt;0),"※","")</f>
        <v/>
      </c>
      <c r="L102" s="258">
        <v>47</v>
      </c>
      <c r="M102" s="258">
        <v>45</v>
      </c>
      <c r="N102" s="258">
        <v>36</v>
      </c>
      <c r="O102" s="258">
        <v>54</v>
      </c>
      <c r="P102" s="258">
        <v>54</v>
      </c>
      <c r="Q102" s="258">
        <v>54</v>
      </c>
      <c r="R102" s="258">
        <v>10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1058</v>
      </c>
      <c r="P118" s="66" t="s">
        <v>1061</v>
      </c>
      <c r="Q118" s="66" t="s">
        <v>1064</v>
      </c>
      <c r="R118" s="66" t="s">
        <v>1065</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1049</v>
      </c>
      <c r="P119" s="70" t="s">
        <v>1049</v>
      </c>
      <c r="Q119" s="70" t="s">
        <v>1049</v>
      </c>
      <c r="R119" s="70" t="s">
        <v>1066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1056</v>
      </c>
      <c r="P121" s="98" t="s">
        <v>1053</v>
      </c>
      <c r="Q121" s="98" t="s">
        <v>1062</v>
      </c>
      <c r="R121" s="98" t="s">
        <v>1056</v>
      </c>
    </row>
    <row r="122" spans="1:22" s="83" customFormat="1" ht="40.5" customHeight="1">
      <c r="A122" s="244" t="s">
        <v>619</v>
      </c>
      <c r="B122" s="1"/>
      <c r="C122" s="295"/>
      <c r="D122" s="297"/>
      <c r="E122" s="396"/>
      <c r="F122" s="418"/>
      <c r="G122" s="418"/>
      <c r="H122" s="397"/>
      <c r="I122" s="354"/>
      <c r="J122" s="101"/>
      <c r="K122" s="102"/>
      <c r="L122" s="98" t="s">
        <v>534</v>
      </c>
      <c r="M122" s="98" t="s">
        <v>1051</v>
      </c>
      <c r="N122" s="98" t="s">
        <v>1050</v>
      </c>
      <c r="O122" s="98" t="s">
        <v>1057</v>
      </c>
      <c r="P122" s="98" t="s">
        <v>1059</v>
      </c>
      <c r="Q122" s="98" t="s">
        <v>1063</v>
      </c>
      <c r="R122" s="98" t="s">
        <v>1057</v>
      </c>
    </row>
    <row r="123" spans="1:22" s="83" customFormat="1" ht="40.5" customHeight="1">
      <c r="A123" s="244" t="s">
        <v>620</v>
      </c>
      <c r="B123" s="1"/>
      <c r="C123" s="289"/>
      <c r="D123" s="290"/>
      <c r="E123" s="377"/>
      <c r="F123" s="378"/>
      <c r="G123" s="378"/>
      <c r="H123" s="379"/>
      <c r="I123" s="341"/>
      <c r="J123" s="105"/>
      <c r="K123" s="106"/>
      <c r="L123" s="98" t="s">
        <v>1043</v>
      </c>
      <c r="M123" s="98" t="s">
        <v>534</v>
      </c>
      <c r="N123" s="98" t="s">
        <v>1043</v>
      </c>
      <c r="O123" s="98" t="s">
        <v>533</v>
      </c>
      <c r="P123" s="98" t="s">
        <v>1060</v>
      </c>
      <c r="Q123" s="98" t="s">
        <v>533</v>
      </c>
      <c r="R123" s="98" t="s">
        <v>1062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1058</v>
      </c>
      <c r="P129" s="66" t="s">
        <v>1061</v>
      </c>
      <c r="Q129" s="66" t="s">
        <v>1064</v>
      </c>
      <c r="R129" s="66" t="s">
        <v>1065</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1049</v>
      </c>
      <c r="P130" s="70" t="s">
        <v>1049</v>
      </c>
      <c r="Q130" s="70" t="s">
        <v>1049</v>
      </c>
      <c r="R130" s="70" t="s">
        <v>1066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111</v>
      </c>
      <c r="O131" s="98" t="s">
        <v>1044</v>
      </c>
      <c r="P131" s="98" t="s">
        <v>1044</v>
      </c>
      <c r="Q131" s="98" t="s">
        <v>1044</v>
      </c>
      <c r="R131" s="98" t="s">
        <v>90</v>
      </c>
    </row>
    <row r="132" spans="1:22" s="83" customFormat="1" ht="34.5" customHeight="1">
      <c r="A132" s="244" t="s">
        <v>621</v>
      </c>
      <c r="B132" s="84"/>
      <c r="C132" s="295"/>
      <c r="D132" s="297"/>
      <c r="E132" s="320" t="s">
        <v>58</v>
      </c>
      <c r="F132" s="321"/>
      <c r="G132" s="321"/>
      <c r="H132" s="322"/>
      <c r="I132" s="389"/>
      <c r="J132" s="101"/>
      <c r="K132" s="102"/>
      <c r="L132" s="82">
        <v>47</v>
      </c>
      <c r="M132" s="82">
        <v>45</v>
      </c>
      <c r="N132" s="82">
        <v>36</v>
      </c>
      <c r="O132" s="82">
        <v>54</v>
      </c>
      <c r="P132" s="82">
        <v>54</v>
      </c>
      <c r="Q132" s="82">
        <v>54</v>
      </c>
      <c r="R132" s="82">
        <v>10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1058</v>
      </c>
      <c r="P143" s="66" t="s">
        <v>1061</v>
      </c>
      <c r="Q143" s="66" t="s">
        <v>1064</v>
      </c>
      <c r="R143" s="66" t="s">
        <v>1065</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1049</v>
      </c>
      <c r="P144" s="70" t="s">
        <v>1049</v>
      </c>
      <c r="Q144" s="70" t="s">
        <v>1049</v>
      </c>
      <c r="R144" s="70" t="s">
        <v>1066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582</v>
      </c>
      <c r="K145" s="264" t="str">
        <f t="shared" ref="K145:K176" si="3">IF(OR(COUNTIF(L145:R145,"未確認")&gt;0,COUNTIF(L145:R145,"~*")&gt;0),"※","")</f>
        <v>※</v>
      </c>
      <c r="L145" s="117">
        <v>75</v>
      </c>
      <c r="M145" s="117">
        <v>104</v>
      </c>
      <c r="N145" s="117">
        <v>0</v>
      </c>
      <c r="O145" s="117">
        <v>162</v>
      </c>
      <c r="P145" s="117">
        <v>119</v>
      </c>
      <c r="Q145" s="117">
        <v>122</v>
      </c>
      <c r="R145" s="117" t="s">
        <v>541</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29</v>
      </c>
      <c r="K177" s="264" t="str">
        <f t="shared" ref="K177:K208" si="5">IF(OR(COUNTIF(L177:R177,"未確認")&gt;0,COUNTIF(L177:R177,"~*")&gt;0),"※","")</f>
        <v/>
      </c>
      <c r="L177" s="117">
        <v>0</v>
      </c>
      <c r="M177" s="117">
        <v>0</v>
      </c>
      <c r="N177" s="117">
        <v>0</v>
      </c>
      <c r="O177" s="117">
        <v>0</v>
      </c>
      <c r="P177" s="117">
        <v>0</v>
      </c>
      <c r="Q177" s="117">
        <v>0</v>
      </c>
      <c r="R177" s="117">
        <v>29</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40</v>
      </c>
      <c r="K193" s="264" t="str">
        <f t="shared" si="5"/>
        <v>※</v>
      </c>
      <c r="L193" s="117">
        <v>11</v>
      </c>
      <c r="M193" s="117">
        <v>29</v>
      </c>
      <c r="N193" s="117">
        <v>0</v>
      </c>
      <c r="O193" s="117">
        <v>0</v>
      </c>
      <c r="P193" s="117" t="s">
        <v>541</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66</v>
      </c>
      <c r="K201" s="264" t="str">
        <f t="shared" si="5"/>
        <v/>
      </c>
      <c r="L201" s="117">
        <v>0</v>
      </c>
      <c r="M201" s="117">
        <v>0</v>
      </c>
      <c r="N201" s="117">
        <v>66</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1058</v>
      </c>
      <c r="P226" s="66" t="s">
        <v>1061</v>
      </c>
      <c r="Q226" s="66" t="s">
        <v>1064</v>
      </c>
      <c r="R226" s="66" t="s">
        <v>1065</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1049</v>
      </c>
      <c r="P227" s="70" t="s">
        <v>1049</v>
      </c>
      <c r="Q227" s="70" t="s">
        <v>1049</v>
      </c>
      <c r="R227" s="70" t="s">
        <v>1066</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1058</v>
      </c>
      <c r="P234" s="66" t="s">
        <v>1061</v>
      </c>
      <c r="Q234" s="66" t="s">
        <v>1064</v>
      </c>
      <c r="R234" s="66" t="s">
        <v>1065</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1049</v>
      </c>
      <c r="P235" s="70" t="s">
        <v>1049</v>
      </c>
      <c r="Q235" s="70" t="s">
        <v>1049</v>
      </c>
      <c r="R235" s="70" t="s">
        <v>1066</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1058</v>
      </c>
      <c r="P244" s="66" t="s">
        <v>1061</v>
      </c>
      <c r="Q244" s="66" t="s">
        <v>1064</v>
      </c>
      <c r="R244" s="66" t="s">
        <v>1065</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1049</v>
      </c>
      <c r="P245" s="70" t="s">
        <v>1049</v>
      </c>
      <c r="Q245" s="70" t="s">
        <v>1049</v>
      </c>
      <c r="R245" s="70" t="s">
        <v>1066</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1058</v>
      </c>
      <c r="P253" s="66" t="s">
        <v>1061</v>
      </c>
      <c r="Q253" s="66" t="s">
        <v>1064</v>
      </c>
      <c r="R253" s="66" t="s">
        <v>1065</v>
      </c>
      <c r="S253" s="8"/>
      <c r="T253" s="8"/>
      <c r="U253" s="8"/>
      <c r="V253" s="8"/>
    </row>
    <row r="254" spans="1:22" ht="26">
      <c r="A254" s="243"/>
      <c r="B254" s="1"/>
      <c r="C254" s="62"/>
      <c r="D254" s="3"/>
      <c r="F254" s="3"/>
      <c r="G254" s="3"/>
      <c r="H254" s="287"/>
      <c r="I254" s="67" t="s">
        <v>36</v>
      </c>
      <c r="J254" s="68"/>
      <c r="K254" s="79"/>
      <c r="L254" s="70" t="s">
        <v>1049</v>
      </c>
      <c r="M254" s="137" t="s">
        <v>1049</v>
      </c>
      <c r="N254" s="137" t="s">
        <v>1055</v>
      </c>
      <c r="O254" s="137" t="s">
        <v>1049</v>
      </c>
      <c r="P254" s="137" t="s">
        <v>1049</v>
      </c>
      <c r="Q254" s="137" t="s">
        <v>1049</v>
      </c>
      <c r="R254" s="137" t="s">
        <v>1066</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1058</v>
      </c>
      <c r="P263" s="66" t="s">
        <v>1061</v>
      </c>
      <c r="Q263" s="66" t="s">
        <v>1064</v>
      </c>
      <c r="R263" s="66" t="s">
        <v>1065</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1049</v>
      </c>
      <c r="P264" s="70" t="s">
        <v>1049</v>
      </c>
      <c r="Q264" s="70" t="s">
        <v>1049</v>
      </c>
      <c r="R264" s="70" t="s">
        <v>1066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151</v>
      </c>
      <c r="K269" s="81" t="str">
        <f t="shared" si="8"/>
        <v/>
      </c>
      <c r="L269" s="147">
        <v>1</v>
      </c>
      <c r="M269" s="147">
        <v>25</v>
      </c>
      <c r="N269" s="147">
        <v>15</v>
      </c>
      <c r="O269" s="147">
        <v>28</v>
      </c>
      <c r="P269" s="147">
        <v>26</v>
      </c>
      <c r="Q269" s="147">
        <v>29</v>
      </c>
      <c r="R269" s="147">
        <v>27</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v>
      </c>
      <c r="O270" s="148">
        <v>0.8</v>
      </c>
      <c r="P270" s="148">
        <v>0.8</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0</v>
      </c>
      <c r="P271" s="147">
        <v>1</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40</v>
      </c>
      <c r="K273" s="81" t="str">
        <f t="shared" si="8"/>
        <v/>
      </c>
      <c r="L273" s="147">
        <v>4</v>
      </c>
      <c r="M273" s="147">
        <v>6</v>
      </c>
      <c r="N273" s="147">
        <v>6</v>
      </c>
      <c r="O273" s="147">
        <v>8</v>
      </c>
      <c r="P273" s="147">
        <v>9</v>
      </c>
      <c r="Q273" s="147">
        <v>6</v>
      </c>
      <c r="R273" s="147">
        <v>1</v>
      </c>
    </row>
    <row r="274" spans="1:18"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22</v>
      </c>
      <c r="K275" s="81" t="str">
        <f t="shared" si="8"/>
        <v/>
      </c>
      <c r="L275" s="147">
        <v>22</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18</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1.6</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18</v>
      </c>
      <c r="M297" s="147">
        <v>19</v>
      </c>
      <c r="N297" s="147">
        <v>43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v>
      </c>
      <c r="N298" s="148">
        <v>4.3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6</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1058</v>
      </c>
      <c r="P322" s="66" t="s">
        <v>1061</v>
      </c>
      <c r="Q322" s="66" t="s">
        <v>1064</v>
      </c>
      <c r="R322" s="66" t="s">
        <v>1065</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1049</v>
      </c>
      <c r="P323" s="137" t="s">
        <v>1049</v>
      </c>
      <c r="Q323" s="137" t="s">
        <v>1049</v>
      </c>
      <c r="R323" s="137" t="s">
        <v>1066</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1058</v>
      </c>
      <c r="P342" s="66" t="s">
        <v>1061</v>
      </c>
      <c r="Q342" s="66" t="s">
        <v>1064</v>
      </c>
      <c r="R342" s="66" t="s">
        <v>1065</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1049</v>
      </c>
      <c r="P343" s="137" t="s">
        <v>1049</v>
      </c>
      <c r="Q343" s="137" t="s">
        <v>1049</v>
      </c>
      <c r="R343" s="137" t="s">
        <v>1066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1058</v>
      </c>
      <c r="P367" s="66" t="s">
        <v>1061</v>
      </c>
      <c r="Q367" s="66" t="s">
        <v>1064</v>
      </c>
      <c r="R367" s="66" t="s">
        <v>1065</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1049</v>
      </c>
      <c r="P368" s="137" t="s">
        <v>1049</v>
      </c>
      <c r="Q368" s="137" t="s">
        <v>1049</v>
      </c>
      <c r="R368" s="137" t="s">
        <v>1066</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1058</v>
      </c>
      <c r="P390" s="66" t="s">
        <v>1061</v>
      </c>
      <c r="Q390" s="66" t="s">
        <v>1064</v>
      </c>
      <c r="R390" s="66" t="s">
        <v>1065</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1049</v>
      </c>
      <c r="P391" s="70" t="s">
        <v>1049</v>
      </c>
      <c r="Q391" s="70" t="s">
        <v>1049</v>
      </c>
      <c r="R391" s="70" t="s">
        <v>1066</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7605</v>
      </c>
      <c r="K392" s="81" t="str">
        <f t="shared" ref="K392:K397" si="12">IF(OR(COUNTIF(L392:R392,"未確認")&gt;0,COUNTIF(L392:R392,"~*")&gt;0),"※","")</f>
        <v/>
      </c>
      <c r="L392" s="147">
        <v>1387</v>
      </c>
      <c r="M392" s="147">
        <v>1311</v>
      </c>
      <c r="N392" s="147">
        <v>588</v>
      </c>
      <c r="O392" s="147">
        <v>1573</v>
      </c>
      <c r="P392" s="147">
        <v>1008</v>
      </c>
      <c r="Q392" s="147">
        <v>1375</v>
      </c>
      <c r="R392" s="147">
        <v>363</v>
      </c>
    </row>
    <row r="393" spans="1:22" s="83" customFormat="1" ht="34.5" customHeight="1">
      <c r="A393" s="249" t="s">
        <v>773</v>
      </c>
      <c r="B393" s="84"/>
      <c r="C393" s="370"/>
      <c r="D393" s="380"/>
      <c r="E393" s="320" t="s">
        <v>224</v>
      </c>
      <c r="F393" s="321"/>
      <c r="G393" s="321"/>
      <c r="H393" s="322"/>
      <c r="I393" s="343"/>
      <c r="J393" s="140">
        <f t="shared" si="11"/>
        <v>5071</v>
      </c>
      <c r="K393" s="81" t="str">
        <f t="shared" si="12"/>
        <v/>
      </c>
      <c r="L393" s="147">
        <v>773</v>
      </c>
      <c r="M393" s="147">
        <v>927</v>
      </c>
      <c r="N393" s="147">
        <v>379</v>
      </c>
      <c r="O393" s="147">
        <v>1117</v>
      </c>
      <c r="P393" s="147">
        <v>654</v>
      </c>
      <c r="Q393" s="147">
        <v>914</v>
      </c>
      <c r="R393" s="147">
        <v>307</v>
      </c>
    </row>
    <row r="394" spans="1:22" s="83" customFormat="1" ht="34.5" customHeight="1">
      <c r="A394" s="250" t="s">
        <v>774</v>
      </c>
      <c r="B394" s="84"/>
      <c r="C394" s="370"/>
      <c r="D394" s="381"/>
      <c r="E394" s="320" t="s">
        <v>225</v>
      </c>
      <c r="F394" s="321"/>
      <c r="G394" s="321"/>
      <c r="H394" s="322"/>
      <c r="I394" s="343"/>
      <c r="J394" s="140">
        <f t="shared" si="11"/>
        <v>783</v>
      </c>
      <c r="K394" s="81" t="str">
        <f t="shared" si="12"/>
        <v/>
      </c>
      <c r="L394" s="147">
        <v>16</v>
      </c>
      <c r="M394" s="147">
        <v>53</v>
      </c>
      <c r="N394" s="147">
        <v>160</v>
      </c>
      <c r="O394" s="147">
        <v>194</v>
      </c>
      <c r="P394" s="147">
        <v>158</v>
      </c>
      <c r="Q394" s="147">
        <v>156</v>
      </c>
      <c r="R394" s="147">
        <v>46</v>
      </c>
    </row>
    <row r="395" spans="1:22" s="83" customFormat="1" ht="34.5" customHeight="1">
      <c r="A395" s="250" t="s">
        <v>775</v>
      </c>
      <c r="B395" s="84"/>
      <c r="C395" s="370"/>
      <c r="D395" s="382"/>
      <c r="E395" s="320" t="s">
        <v>226</v>
      </c>
      <c r="F395" s="321"/>
      <c r="G395" s="321"/>
      <c r="H395" s="322"/>
      <c r="I395" s="343"/>
      <c r="J395" s="140">
        <f t="shared" si="11"/>
        <v>1751</v>
      </c>
      <c r="K395" s="81" t="str">
        <f t="shared" si="12"/>
        <v/>
      </c>
      <c r="L395" s="147">
        <v>598</v>
      </c>
      <c r="M395" s="147">
        <v>331</v>
      </c>
      <c r="N395" s="147">
        <v>49</v>
      </c>
      <c r="O395" s="147">
        <v>262</v>
      </c>
      <c r="P395" s="147">
        <v>196</v>
      </c>
      <c r="Q395" s="147">
        <v>305</v>
      </c>
      <c r="R395" s="147">
        <v>10</v>
      </c>
    </row>
    <row r="396" spans="1:22" s="83" customFormat="1" ht="34.5" customHeight="1">
      <c r="A396" s="250" t="s">
        <v>776</v>
      </c>
      <c r="B396" s="1"/>
      <c r="C396" s="370"/>
      <c r="D396" s="320" t="s">
        <v>227</v>
      </c>
      <c r="E396" s="321"/>
      <c r="F396" s="321"/>
      <c r="G396" s="321"/>
      <c r="H396" s="322"/>
      <c r="I396" s="343"/>
      <c r="J396" s="140">
        <f t="shared" si="11"/>
        <v>79268</v>
      </c>
      <c r="K396" s="81" t="str">
        <f t="shared" si="12"/>
        <v/>
      </c>
      <c r="L396" s="147">
        <v>9737</v>
      </c>
      <c r="M396" s="147">
        <v>12760</v>
      </c>
      <c r="N396" s="147">
        <v>8651</v>
      </c>
      <c r="O396" s="147">
        <v>16098</v>
      </c>
      <c r="P396" s="147">
        <v>16155</v>
      </c>
      <c r="Q396" s="147">
        <v>14557</v>
      </c>
      <c r="R396" s="147">
        <v>1310</v>
      </c>
    </row>
    <row r="397" spans="1:22" s="83" customFormat="1" ht="34.5" customHeight="1">
      <c r="A397" s="250" t="s">
        <v>777</v>
      </c>
      <c r="B397" s="119"/>
      <c r="C397" s="370"/>
      <c r="D397" s="320" t="s">
        <v>228</v>
      </c>
      <c r="E397" s="321"/>
      <c r="F397" s="321"/>
      <c r="G397" s="321"/>
      <c r="H397" s="322"/>
      <c r="I397" s="344"/>
      <c r="J397" s="140">
        <f t="shared" si="11"/>
        <v>7648</v>
      </c>
      <c r="K397" s="81" t="str">
        <f t="shared" si="12"/>
        <v/>
      </c>
      <c r="L397" s="147">
        <v>1393</v>
      </c>
      <c r="M397" s="147">
        <v>1327</v>
      </c>
      <c r="N397" s="147">
        <v>595</v>
      </c>
      <c r="O397" s="147">
        <v>1575</v>
      </c>
      <c r="P397" s="147">
        <v>1018</v>
      </c>
      <c r="Q397" s="147">
        <v>1379</v>
      </c>
      <c r="R397" s="147">
        <v>361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1058</v>
      </c>
      <c r="P403" s="66" t="s">
        <v>1061</v>
      </c>
      <c r="Q403" s="66" t="s">
        <v>1064</v>
      </c>
      <c r="R403" s="66" t="s">
        <v>1065</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1049</v>
      </c>
      <c r="P404" s="70" t="s">
        <v>1049</v>
      </c>
      <c r="Q404" s="70" t="s">
        <v>1049</v>
      </c>
      <c r="R404" s="70" t="s">
        <v>1066</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7605</v>
      </c>
      <c r="K405" s="81" t="str">
        <f t="shared" ref="K405:K422" si="14">IF(OR(COUNTIF(L405:R405,"未確認")&gt;0,COUNTIF(L405:R405,"~*")&gt;0),"※","")</f>
        <v/>
      </c>
      <c r="L405" s="147">
        <v>1387</v>
      </c>
      <c r="M405" s="147">
        <v>1311</v>
      </c>
      <c r="N405" s="147">
        <v>588</v>
      </c>
      <c r="O405" s="147">
        <v>1573</v>
      </c>
      <c r="P405" s="147">
        <v>1008</v>
      </c>
      <c r="Q405" s="147">
        <v>1375</v>
      </c>
      <c r="R405" s="147">
        <v>363</v>
      </c>
    </row>
    <row r="406" spans="1:22" s="83" customFormat="1" ht="34.5" customHeight="1">
      <c r="A406" s="251" t="s">
        <v>779</v>
      </c>
      <c r="B406" s="119"/>
      <c r="C406" s="369"/>
      <c r="D406" s="375" t="s">
        <v>233</v>
      </c>
      <c r="E406" s="377" t="s">
        <v>234</v>
      </c>
      <c r="F406" s="378"/>
      <c r="G406" s="378"/>
      <c r="H406" s="379"/>
      <c r="I406" s="361"/>
      <c r="J406" s="140">
        <f t="shared" si="13"/>
        <v>906</v>
      </c>
      <c r="K406" s="81" t="str">
        <f t="shared" si="14"/>
        <v/>
      </c>
      <c r="L406" s="147">
        <v>5</v>
      </c>
      <c r="M406" s="147">
        <v>33</v>
      </c>
      <c r="N406" s="147">
        <v>279</v>
      </c>
      <c r="O406" s="147">
        <v>327</v>
      </c>
      <c r="P406" s="147">
        <v>46</v>
      </c>
      <c r="Q406" s="147">
        <v>41</v>
      </c>
      <c r="R406" s="147">
        <v>175</v>
      </c>
    </row>
    <row r="407" spans="1:22" s="83" customFormat="1" ht="34.5" customHeight="1">
      <c r="A407" s="251" t="s">
        <v>780</v>
      </c>
      <c r="B407" s="119"/>
      <c r="C407" s="369"/>
      <c r="D407" s="369"/>
      <c r="E407" s="320" t="s">
        <v>235</v>
      </c>
      <c r="F407" s="321"/>
      <c r="G407" s="321"/>
      <c r="H407" s="322"/>
      <c r="I407" s="361"/>
      <c r="J407" s="140">
        <f t="shared" si="13"/>
        <v>6215</v>
      </c>
      <c r="K407" s="81" t="str">
        <f t="shared" si="14"/>
        <v/>
      </c>
      <c r="L407" s="147">
        <v>952</v>
      </c>
      <c r="M407" s="147">
        <v>1274</v>
      </c>
      <c r="N407" s="147">
        <v>309</v>
      </c>
      <c r="O407" s="147">
        <v>1228</v>
      </c>
      <c r="P407" s="147">
        <v>949</v>
      </c>
      <c r="Q407" s="147">
        <v>1318</v>
      </c>
      <c r="R407" s="147">
        <v>185</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4</v>
      </c>
      <c r="M408" s="147">
        <v>3</v>
      </c>
      <c r="N408" s="147">
        <v>0</v>
      </c>
      <c r="O408" s="147">
        <v>17</v>
      </c>
      <c r="P408" s="147">
        <v>8</v>
      </c>
      <c r="Q408" s="147">
        <v>14</v>
      </c>
      <c r="R408" s="147">
        <v>3</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2</v>
      </c>
      <c r="M409" s="147">
        <v>1</v>
      </c>
      <c r="N409" s="147">
        <v>0</v>
      </c>
      <c r="O409" s="147">
        <v>1</v>
      </c>
      <c r="P409" s="147">
        <v>5</v>
      </c>
      <c r="Q409" s="147">
        <v>2</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424</v>
      </c>
      <c r="K411" s="81" t="str">
        <f t="shared" si="14"/>
        <v/>
      </c>
      <c r="L411" s="147">
        <v>424</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7224</v>
      </c>
      <c r="K413" s="81" t="str">
        <f t="shared" si="14"/>
        <v/>
      </c>
      <c r="L413" s="147">
        <v>969</v>
      </c>
      <c r="M413" s="147">
        <v>1327</v>
      </c>
      <c r="N413" s="147">
        <v>595</v>
      </c>
      <c r="O413" s="147">
        <v>1575</v>
      </c>
      <c r="P413" s="147">
        <v>1018</v>
      </c>
      <c r="Q413" s="147">
        <v>1379</v>
      </c>
      <c r="R413" s="147">
        <v>361</v>
      </c>
    </row>
    <row r="414" spans="1:22" s="83" customFormat="1" ht="34.5" customHeight="1">
      <c r="A414" s="251" t="s">
        <v>787</v>
      </c>
      <c r="B414" s="119"/>
      <c r="C414" s="369"/>
      <c r="D414" s="375" t="s">
        <v>240</v>
      </c>
      <c r="E414" s="377" t="s">
        <v>241</v>
      </c>
      <c r="F414" s="378"/>
      <c r="G414" s="378"/>
      <c r="H414" s="379"/>
      <c r="I414" s="361"/>
      <c r="J414" s="140">
        <f t="shared" si="13"/>
        <v>906</v>
      </c>
      <c r="K414" s="81" t="str">
        <f t="shared" si="14"/>
        <v/>
      </c>
      <c r="L414" s="147">
        <v>12</v>
      </c>
      <c r="M414" s="147">
        <v>41</v>
      </c>
      <c r="N414" s="147">
        <v>18</v>
      </c>
      <c r="O414" s="147">
        <v>206</v>
      </c>
      <c r="P414" s="147">
        <v>209</v>
      </c>
      <c r="Q414" s="147">
        <v>80</v>
      </c>
      <c r="R414" s="147">
        <v>340</v>
      </c>
    </row>
    <row r="415" spans="1:22" s="83" customFormat="1" ht="34.5" customHeight="1">
      <c r="A415" s="251" t="s">
        <v>788</v>
      </c>
      <c r="B415" s="119"/>
      <c r="C415" s="369"/>
      <c r="D415" s="369"/>
      <c r="E415" s="320" t="s">
        <v>242</v>
      </c>
      <c r="F415" s="321"/>
      <c r="G415" s="321"/>
      <c r="H415" s="322"/>
      <c r="I415" s="361"/>
      <c r="J415" s="140">
        <f t="shared" si="13"/>
        <v>5941</v>
      </c>
      <c r="K415" s="81" t="str">
        <f t="shared" si="14"/>
        <v/>
      </c>
      <c r="L415" s="147">
        <v>934</v>
      </c>
      <c r="M415" s="147">
        <v>1222</v>
      </c>
      <c r="N415" s="147">
        <v>550</v>
      </c>
      <c r="O415" s="147">
        <v>1287</v>
      </c>
      <c r="P415" s="147">
        <v>740</v>
      </c>
      <c r="Q415" s="147">
        <v>1206</v>
      </c>
      <c r="R415" s="147">
        <v>2</v>
      </c>
    </row>
    <row r="416" spans="1:22" s="83" customFormat="1" ht="34.5" customHeight="1">
      <c r="A416" s="251" t="s">
        <v>789</v>
      </c>
      <c r="B416" s="119"/>
      <c r="C416" s="369"/>
      <c r="D416" s="369"/>
      <c r="E416" s="320" t="s">
        <v>243</v>
      </c>
      <c r="F416" s="321"/>
      <c r="G416" s="321"/>
      <c r="H416" s="322"/>
      <c r="I416" s="361"/>
      <c r="J416" s="140">
        <f t="shared" si="13"/>
        <v>144</v>
      </c>
      <c r="K416" s="81" t="str">
        <f t="shared" si="14"/>
        <v/>
      </c>
      <c r="L416" s="147">
        <v>17</v>
      </c>
      <c r="M416" s="147">
        <v>21</v>
      </c>
      <c r="N416" s="147">
        <v>8</v>
      </c>
      <c r="O416" s="147">
        <v>31</v>
      </c>
      <c r="P416" s="147">
        <v>28</v>
      </c>
      <c r="Q416" s="147">
        <v>38</v>
      </c>
      <c r="R416" s="147">
        <v>1</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1</v>
      </c>
      <c r="M417" s="147">
        <v>10</v>
      </c>
      <c r="N417" s="147">
        <v>14</v>
      </c>
      <c r="O417" s="147">
        <v>11</v>
      </c>
      <c r="P417" s="147">
        <v>3</v>
      </c>
      <c r="Q417" s="147">
        <v>3</v>
      </c>
      <c r="R417" s="147">
        <v>0</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1</v>
      </c>
      <c r="M418" s="147">
        <v>4</v>
      </c>
      <c r="N418" s="147">
        <v>2</v>
      </c>
      <c r="O418" s="147">
        <v>0</v>
      </c>
      <c r="P418" s="147">
        <v>1</v>
      </c>
      <c r="Q418" s="147">
        <v>1</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0</v>
      </c>
      <c r="M420" s="147">
        <v>3</v>
      </c>
      <c r="N420" s="147">
        <v>1</v>
      </c>
      <c r="O420" s="147">
        <v>1</v>
      </c>
      <c r="P420" s="147">
        <v>1</v>
      </c>
      <c r="Q420" s="147">
        <v>3</v>
      </c>
      <c r="R420" s="147">
        <v>0</v>
      </c>
    </row>
    <row r="421" spans="1:22" s="83" customFormat="1" ht="34.5" customHeight="1">
      <c r="A421" s="251" t="s">
        <v>794</v>
      </c>
      <c r="B421" s="119"/>
      <c r="C421" s="369"/>
      <c r="D421" s="369"/>
      <c r="E421" s="320" t="s">
        <v>247</v>
      </c>
      <c r="F421" s="321"/>
      <c r="G421" s="321"/>
      <c r="H421" s="322"/>
      <c r="I421" s="361"/>
      <c r="J421" s="140">
        <f t="shared" si="13"/>
        <v>173</v>
      </c>
      <c r="K421" s="81" t="str">
        <f t="shared" si="14"/>
        <v/>
      </c>
      <c r="L421" s="147">
        <v>4</v>
      </c>
      <c r="M421" s="147">
        <v>26</v>
      </c>
      <c r="N421" s="147">
        <v>2</v>
      </c>
      <c r="O421" s="147">
        <v>39</v>
      </c>
      <c r="P421" s="147">
        <v>36</v>
      </c>
      <c r="Q421" s="147">
        <v>48</v>
      </c>
      <c r="R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1058</v>
      </c>
      <c r="P428" s="66" t="s">
        <v>1061</v>
      </c>
      <c r="Q428" s="66" t="s">
        <v>1064</v>
      </c>
      <c r="R428" s="66" t="s">
        <v>1065</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1049</v>
      </c>
      <c r="P429" s="70" t="s">
        <v>1049</v>
      </c>
      <c r="Q429" s="70" t="s">
        <v>1049</v>
      </c>
      <c r="R429" s="70" t="s">
        <v>1066</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6318</v>
      </c>
      <c r="K430" s="193" t="str">
        <f>IF(OR(COUNTIF(L430:R430,"未確認")&gt;0,COUNTIF(L430:R430,"~*")&gt;0),"※","")</f>
        <v/>
      </c>
      <c r="L430" s="147">
        <v>957</v>
      </c>
      <c r="M430" s="147">
        <v>1286</v>
      </c>
      <c r="N430" s="147">
        <v>577</v>
      </c>
      <c r="O430" s="147">
        <v>1369</v>
      </c>
      <c r="P430" s="147">
        <v>809</v>
      </c>
      <c r="Q430" s="147">
        <v>1299</v>
      </c>
      <c r="R430" s="147">
        <v>21</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173</v>
      </c>
      <c r="K433" s="193" t="str">
        <f>IF(OR(COUNTIF(L433:R433,"未確認")&gt;0,COUNTIF(L433:R433,"~*")&gt;0),"※","")</f>
        <v/>
      </c>
      <c r="L433" s="147">
        <v>4</v>
      </c>
      <c r="M433" s="147">
        <v>26</v>
      </c>
      <c r="N433" s="147">
        <v>2</v>
      </c>
      <c r="O433" s="147">
        <v>39</v>
      </c>
      <c r="P433" s="147">
        <v>36</v>
      </c>
      <c r="Q433" s="147">
        <v>48</v>
      </c>
      <c r="R433" s="147">
        <v>18</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6145</v>
      </c>
      <c r="K434" s="193" t="str">
        <f>IF(OR(COUNTIF(L434:R434,"未確認")&gt;0,COUNTIF(L434:R434,"~*")&gt;0),"※","")</f>
        <v/>
      </c>
      <c r="L434" s="147">
        <v>953</v>
      </c>
      <c r="M434" s="147">
        <v>1260</v>
      </c>
      <c r="N434" s="147">
        <v>575</v>
      </c>
      <c r="O434" s="147">
        <v>1330</v>
      </c>
      <c r="P434" s="147">
        <v>773</v>
      </c>
      <c r="Q434" s="147">
        <v>1251</v>
      </c>
      <c r="R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1058</v>
      </c>
      <c r="P441" s="66" t="s">
        <v>1061</v>
      </c>
      <c r="Q441" s="66" t="s">
        <v>1064</v>
      </c>
      <c r="R441" s="66" t="s">
        <v>1065</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1049</v>
      </c>
      <c r="P442" s="70" t="s">
        <v>1049</v>
      </c>
      <c r="Q442" s="70" t="s">
        <v>1049</v>
      </c>
      <c r="R442" s="70" t="s">
        <v>1066</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1058</v>
      </c>
      <c r="P466" s="66" t="s">
        <v>1061</v>
      </c>
      <c r="Q466" s="66" t="s">
        <v>1064</v>
      </c>
      <c r="R466" s="66" t="s">
        <v>1065</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1049</v>
      </c>
      <c r="P467" s="70" t="s">
        <v>1049</v>
      </c>
      <c r="Q467" s="70" t="s">
        <v>1049</v>
      </c>
      <c r="R467" s="70" t="s">
        <v>1066</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244</v>
      </c>
      <c r="K468" s="201" t="str">
        <f t="shared" ref="K468:K475" si="16">IF(OR(COUNTIF(L468:R468,"未確認")&gt;0,COUNTIF(L468:R468,"*")&gt;0),"※","")</f>
        <v/>
      </c>
      <c r="L468" s="117">
        <v>13</v>
      </c>
      <c r="M468" s="117">
        <v>56</v>
      </c>
      <c r="N468" s="117">
        <v>13</v>
      </c>
      <c r="O468" s="117">
        <v>50</v>
      </c>
      <c r="P468" s="117">
        <v>54</v>
      </c>
      <c r="Q468" s="117">
        <v>41</v>
      </c>
      <c r="R468" s="117">
        <v>17</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v>0</v>
      </c>
      <c r="P469" s="117" t="s">
        <v>541</v>
      </c>
      <c r="Q469" s="117" t="s">
        <v>541</v>
      </c>
      <c r="R469" s="117" t="s">
        <v>541</v>
      </c>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0</v>
      </c>
      <c r="N470" s="117">
        <v>0</v>
      </c>
      <c r="O470" s="117">
        <v>0</v>
      </c>
      <c r="P470" s="117">
        <v>21</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0</v>
      </c>
      <c r="M472" s="117">
        <v>0</v>
      </c>
      <c r="N472" s="117">
        <v>13</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26</v>
      </c>
      <c r="K473" s="201" t="str">
        <f t="shared" si="16"/>
        <v>※</v>
      </c>
      <c r="L473" s="117">
        <v>0</v>
      </c>
      <c r="M473" s="117">
        <v>0</v>
      </c>
      <c r="N473" s="117">
        <v>0</v>
      </c>
      <c r="O473" s="117">
        <v>0</v>
      </c>
      <c r="P473" s="117">
        <v>26</v>
      </c>
      <c r="Q473" s="117">
        <v>0</v>
      </c>
      <c r="R473" s="117" t="s">
        <v>541</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t="s">
        <v>541</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76</v>
      </c>
      <c r="K476" s="201" t="str">
        <f>IF(OR(COUNTIF(L476:R476,"未確認")&gt;0,COUNTIF(L476:R476,"~")&gt;0),"※","")</f>
        <v/>
      </c>
      <c r="L476" s="117">
        <v>0</v>
      </c>
      <c r="M476" s="117" t="s">
        <v>541</v>
      </c>
      <c r="N476" s="117">
        <v>0</v>
      </c>
      <c r="O476" s="117">
        <v>51</v>
      </c>
      <c r="P476" s="117">
        <v>0</v>
      </c>
      <c r="Q476" s="117" t="s">
        <v>541</v>
      </c>
      <c r="R476" s="117">
        <v>25</v>
      </c>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IF(OR(COUNTIF(L477:R477,"未確認")&gt;0,COUNTIF(L477:R477,"*")&gt;0),"※","")</f>
        <v>※</v>
      </c>
      <c r="L477" s="117">
        <v>0</v>
      </c>
      <c r="M477" s="117" t="s">
        <v>541</v>
      </c>
      <c r="N477" s="117">
        <v>0</v>
      </c>
      <c r="O477" s="117">
        <v>0</v>
      </c>
      <c r="P477" s="117">
        <v>0</v>
      </c>
      <c r="Q477" s="117">
        <v>39</v>
      </c>
      <c r="R477" s="117">
        <v>0</v>
      </c>
      <c r="S477" s="8"/>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v>0</v>
      </c>
      <c r="M478" s="117">
        <v>13</v>
      </c>
      <c r="N478" s="117">
        <v>0</v>
      </c>
      <c r="O478" s="117">
        <v>0</v>
      </c>
      <c r="P478" s="117">
        <v>0</v>
      </c>
      <c r="Q478" s="117" t="s">
        <v>541</v>
      </c>
      <c r="R478" s="117">
        <v>0</v>
      </c>
      <c r="S478" s="8"/>
      <c r="T478" s="8"/>
      <c r="U478" s="8"/>
      <c r="V478" s="8"/>
    </row>
    <row r="479" spans="1:22" ht="34.5" customHeight="1">
      <c r="A479" s="252" t="s">
        <v>822</v>
      </c>
      <c r="B479" s="1"/>
      <c r="C479" s="202"/>
      <c r="D479" s="356"/>
      <c r="E479" s="320" t="s">
        <v>295</v>
      </c>
      <c r="F479" s="321"/>
      <c r="G479" s="321"/>
      <c r="H479" s="322"/>
      <c r="I479" s="354"/>
      <c r="J479" s="116">
        <f t="shared" si="17"/>
        <v>13</v>
      </c>
      <c r="K479" s="201" t="str">
        <f t="shared" si="18"/>
        <v>※</v>
      </c>
      <c r="L479" s="117">
        <v>13</v>
      </c>
      <c r="M479" s="117" t="s">
        <v>541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52</v>
      </c>
      <c r="K480" s="201" t="str">
        <f t="shared" si="18"/>
        <v/>
      </c>
      <c r="L480" s="117">
        <v>0</v>
      </c>
      <c r="M480" s="117">
        <v>52</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53</v>
      </c>
      <c r="K481" s="201" t="str">
        <f t="shared" si="18"/>
        <v>※</v>
      </c>
      <c r="L481" s="117" t="s">
        <v>541</v>
      </c>
      <c r="M481" s="117" t="s">
        <v>541</v>
      </c>
      <c r="N481" s="117">
        <v>0</v>
      </c>
      <c r="O481" s="117">
        <v>0</v>
      </c>
      <c r="P481" s="117">
        <v>25</v>
      </c>
      <c r="Q481" s="117">
        <v>18</v>
      </c>
      <c r="R481" s="117">
        <v>10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0</v>
      </c>
      <c r="M483" s="117">
        <v>0</v>
      </c>
      <c r="N483" s="117">
        <v>0</v>
      </c>
      <c r="O483" s="117">
        <v>0</v>
      </c>
      <c r="P483" s="117">
        <v>12</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23</v>
      </c>
      <c r="K486" s="201" t="str">
        <f t="shared" si="18"/>
        <v>※</v>
      </c>
      <c r="L486" s="117">
        <v>0</v>
      </c>
      <c r="M486" s="117">
        <v>0</v>
      </c>
      <c r="N486" s="117">
        <v>0</v>
      </c>
      <c r="O486" s="117">
        <v>0</v>
      </c>
      <c r="P486" s="117">
        <v>23</v>
      </c>
      <c r="Q486" s="117">
        <v>0</v>
      </c>
      <c r="R486" s="117" t="s">
        <v>541</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t="s">
        <v>541</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13</v>
      </c>
      <c r="K489" s="201" t="str">
        <f t="shared" si="18"/>
        <v/>
      </c>
      <c r="L489" s="117">
        <v>0</v>
      </c>
      <c r="M489" s="117">
        <v>0</v>
      </c>
      <c r="N489" s="117">
        <v>0</v>
      </c>
      <c r="O489" s="117">
        <v>0</v>
      </c>
      <c r="P489" s="117">
        <v>0</v>
      </c>
      <c r="Q489" s="117">
        <v>0</v>
      </c>
      <c r="R489" s="117">
        <v>13</v>
      </c>
      <c r="S489" s="8"/>
      <c r="T489" s="8"/>
      <c r="U489" s="8"/>
      <c r="V489" s="8"/>
    </row>
    <row r="490" spans="1:22" ht="34.5" customHeight="1">
      <c r="A490" s="252" t="s">
        <v>832</v>
      </c>
      <c r="B490" s="1"/>
      <c r="C490" s="202"/>
      <c r="D490" s="356"/>
      <c r="E490" s="320" t="s">
        <v>293</v>
      </c>
      <c r="F490" s="321"/>
      <c r="G490" s="321"/>
      <c r="H490" s="322"/>
      <c r="I490" s="354"/>
      <c r="J490" s="116">
        <f t="shared" si="19"/>
        <v>20</v>
      </c>
      <c r="K490" s="201" t="str">
        <f t="shared" si="18"/>
        <v/>
      </c>
      <c r="L490" s="117">
        <v>0</v>
      </c>
      <c r="M490" s="117">
        <v>0</v>
      </c>
      <c r="N490" s="117">
        <v>0</v>
      </c>
      <c r="O490" s="117">
        <v>0</v>
      </c>
      <c r="P490" s="117">
        <v>0</v>
      </c>
      <c r="Q490" s="117">
        <v>20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t="s">
        <v>541</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t="s">
        <v>541</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1058</v>
      </c>
      <c r="P502" s="66" t="s">
        <v>1061</v>
      </c>
      <c r="Q502" s="66" t="s">
        <v>1064</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1049</v>
      </c>
      <c r="P503" s="70" t="s">
        <v>1049</v>
      </c>
      <c r="Q503" s="70" t="s">
        <v>1049</v>
      </c>
      <c r="R503" s="70" t="s">
        <v>1066</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t="s">
        <v>541</v>
      </c>
      <c r="N504" s="117">
        <v>0</v>
      </c>
      <c r="O504" s="117">
        <v>0</v>
      </c>
      <c r="P504" s="117">
        <v>0</v>
      </c>
      <c r="Q504" s="117" t="s">
        <v>541</v>
      </c>
      <c r="R504" s="117" t="s">
        <v>541</v>
      </c>
      <c r="S504" s="8"/>
      <c r="T504" s="8"/>
      <c r="U504" s="8"/>
      <c r="V504" s="8"/>
    </row>
    <row r="505" spans="1:22" ht="84" customHeight="1">
      <c r="A505" s="252" t="s">
        <v>837</v>
      </c>
      <c r="B505" s="204"/>
      <c r="C505" s="320" t="s">
        <v>310</v>
      </c>
      <c r="D505" s="321"/>
      <c r="E505" s="321"/>
      <c r="F505" s="321"/>
      <c r="G505" s="321"/>
      <c r="H505" s="322"/>
      <c r="I505" s="122" t="s">
        <v>311</v>
      </c>
      <c r="J505" s="116">
        <f t="shared" si="20"/>
        <v>53</v>
      </c>
      <c r="K505" s="201" t="str">
        <f t="shared" si="21"/>
        <v>※</v>
      </c>
      <c r="L505" s="117" t="s">
        <v>541</v>
      </c>
      <c r="M505" s="117">
        <v>17</v>
      </c>
      <c r="N505" s="117">
        <v>0</v>
      </c>
      <c r="O505" s="117" t="s">
        <v>541</v>
      </c>
      <c r="P505" s="117">
        <v>11</v>
      </c>
      <c r="Q505" s="117">
        <v>25</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44</v>
      </c>
      <c r="K508" s="201" t="str">
        <f t="shared" si="21"/>
        <v>※</v>
      </c>
      <c r="L508" s="117" t="s">
        <v>541</v>
      </c>
      <c r="M508" s="117">
        <v>16</v>
      </c>
      <c r="N508" s="117">
        <v>0</v>
      </c>
      <c r="O508" s="117">
        <v>0</v>
      </c>
      <c r="P508" s="117" t="s">
        <v>541</v>
      </c>
      <c r="Q508" s="117">
        <v>28</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16</v>
      </c>
      <c r="K510" s="201" t="str">
        <f t="shared" si="21"/>
        <v/>
      </c>
      <c r="L510" s="117">
        <v>0</v>
      </c>
      <c r="M510" s="117">
        <v>0</v>
      </c>
      <c r="N510" s="117">
        <v>0</v>
      </c>
      <c r="O510" s="117">
        <v>0</v>
      </c>
      <c r="P510" s="117">
        <v>0</v>
      </c>
      <c r="Q510" s="117">
        <v>16</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1058</v>
      </c>
      <c r="P514" s="66" t="s">
        <v>1061</v>
      </c>
      <c r="Q514" s="66" t="s">
        <v>1064</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1049</v>
      </c>
      <c r="P515" s="70" t="s">
        <v>1049</v>
      </c>
      <c r="Q515" s="70" t="s">
        <v>1049</v>
      </c>
      <c r="R515" s="70" t="s">
        <v>1066</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1058</v>
      </c>
      <c r="P520" s="66" t="s">
        <v>1061</v>
      </c>
      <c r="Q520" s="66" t="s">
        <v>1064</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1049</v>
      </c>
      <c r="P521" s="70" t="s">
        <v>1049</v>
      </c>
      <c r="Q521" s="70" t="s">
        <v>1049</v>
      </c>
      <c r="R521" s="70" t="s">
        <v>1066</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18</v>
      </c>
      <c r="K522" s="201" t="str">
        <f>IF(OR(COUNTIF(L522:R522,"未確認")&gt;0,COUNTIF(L522:R522,"*")&gt;0),"※","")</f>
        <v>※</v>
      </c>
      <c r="L522" s="117">
        <v>0</v>
      </c>
      <c r="M522" s="117">
        <v>0</v>
      </c>
      <c r="N522" s="117">
        <v>0</v>
      </c>
      <c r="O522" s="117">
        <v>18</v>
      </c>
      <c r="P522" s="117">
        <v>0</v>
      </c>
      <c r="Q522" s="117">
        <v>0</v>
      </c>
      <c r="R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1058</v>
      </c>
      <c r="P525" s="66" t="s">
        <v>1061</v>
      </c>
      <c r="Q525" s="66" t="s">
        <v>1064</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1049</v>
      </c>
      <c r="P526" s="70" t="s">
        <v>1049</v>
      </c>
      <c r="Q526" s="70" t="s">
        <v>1049</v>
      </c>
      <c r="R526" s="70" t="s">
        <v>1066</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28</v>
      </c>
      <c r="K527" s="201" t="str">
        <f>IF(OR(COUNTIF(L527:R527,"未確認")&gt;0,COUNTIF(L527:R527,"*")&gt;0),"※","")</f>
        <v/>
      </c>
      <c r="L527" s="117">
        <v>28</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1058</v>
      </c>
      <c r="P530" s="66" t="s">
        <v>1061</v>
      </c>
      <c r="Q530" s="66" t="s">
        <v>1064</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1049</v>
      </c>
      <c r="P531" s="70" t="s">
        <v>1049</v>
      </c>
      <c r="Q531" s="70" t="s">
        <v>1049</v>
      </c>
      <c r="R531" s="70" t="s">
        <v>1066</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v>0</v>
      </c>
      <c r="M535" s="117" t="s">
        <v>541</v>
      </c>
      <c r="N535" s="117">
        <v>15</v>
      </c>
      <c r="O535" s="117" t="s">
        <v>541</v>
      </c>
      <c r="P535" s="117" t="s">
        <v>541</v>
      </c>
      <c r="Q535" s="117" t="s">
        <v>541</v>
      </c>
      <c r="R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1058</v>
      </c>
      <c r="P543" s="66" t="s">
        <v>1061</v>
      </c>
      <c r="Q543" s="66" t="s">
        <v>1064</v>
      </c>
      <c r="R543" s="66" t="s">
        <v>1065</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1049</v>
      </c>
      <c r="P544" s="70" t="s">
        <v>1049</v>
      </c>
      <c r="Q544" s="70" t="s">
        <v>1049</v>
      </c>
      <c r="R544" s="70" t="s">
        <v>1066</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t="s">
        <v>541</v>
      </c>
      <c r="P549" s="117">
        <v>0</v>
      </c>
      <c r="Q549" s="117">
        <v>0</v>
      </c>
      <c r="R549" s="117" t="s">
        <v>541</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t="s">
        <v>541</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34.700000000000003</v>
      </c>
      <c r="M560" s="211">
        <v>37.1</v>
      </c>
      <c r="N560" s="211" t="s">
        <v>533</v>
      </c>
      <c r="O560" s="211">
        <v>80</v>
      </c>
      <c r="P560" s="211">
        <v>36.4</v>
      </c>
      <c r="Q560" s="211">
        <v>53.9</v>
      </c>
      <c r="R560" s="211" t="s">
        <v>533</v>
      </c>
    </row>
    <row r="561" spans="1:18" s="91" customFormat="1" ht="34.5" customHeight="1">
      <c r="A561" s="251" t="s">
        <v>871</v>
      </c>
      <c r="B561" s="119"/>
      <c r="C561" s="209"/>
      <c r="D561" s="331" t="s">
        <v>377</v>
      </c>
      <c r="E561" s="342"/>
      <c r="F561" s="342"/>
      <c r="G561" s="342"/>
      <c r="H561" s="332"/>
      <c r="I561" s="343"/>
      <c r="J561" s="207"/>
      <c r="K561" s="210"/>
      <c r="L561" s="211">
        <v>32.700000000000003</v>
      </c>
      <c r="M561" s="211">
        <v>26.9</v>
      </c>
      <c r="N561" s="211" t="s">
        <v>533</v>
      </c>
      <c r="O561" s="211">
        <v>30</v>
      </c>
      <c r="P561" s="211">
        <v>19.100000000000001</v>
      </c>
      <c r="Q561" s="211">
        <v>40.299999999999997</v>
      </c>
      <c r="R561" s="211" t="s">
        <v>533</v>
      </c>
    </row>
    <row r="562" spans="1:18" s="91" customFormat="1" ht="34.5" customHeight="1">
      <c r="A562" s="251" t="s">
        <v>872</v>
      </c>
      <c r="B562" s="119"/>
      <c r="C562" s="209"/>
      <c r="D562" s="331" t="s">
        <v>992</v>
      </c>
      <c r="E562" s="342"/>
      <c r="F562" s="342"/>
      <c r="G562" s="342"/>
      <c r="H562" s="332"/>
      <c r="I562" s="343"/>
      <c r="J562" s="207"/>
      <c r="K562" s="210"/>
      <c r="L562" s="211">
        <v>8.9</v>
      </c>
      <c r="M562" s="211">
        <v>15.2</v>
      </c>
      <c r="N562" s="211" t="s">
        <v>533</v>
      </c>
      <c r="O562" s="211">
        <v>18.2</v>
      </c>
      <c r="P562" s="211">
        <v>10.7</v>
      </c>
      <c r="Q562" s="211">
        <v>17.7</v>
      </c>
      <c r="R562" s="211" t="s">
        <v>533</v>
      </c>
    </row>
    <row r="563" spans="1:18" s="91" customFormat="1" ht="34.5" customHeight="1">
      <c r="A563" s="251" t="s">
        <v>873</v>
      </c>
      <c r="B563" s="119"/>
      <c r="C563" s="209"/>
      <c r="D563" s="331" t="s">
        <v>379</v>
      </c>
      <c r="E563" s="342"/>
      <c r="F563" s="342"/>
      <c r="G563" s="342"/>
      <c r="H563" s="332"/>
      <c r="I563" s="343"/>
      <c r="J563" s="207"/>
      <c r="K563" s="210"/>
      <c r="L563" s="211">
        <v>19.8</v>
      </c>
      <c r="M563" s="211">
        <v>10</v>
      </c>
      <c r="N563" s="211" t="s">
        <v>533</v>
      </c>
      <c r="O563" s="211">
        <v>14.5</v>
      </c>
      <c r="P563" s="211">
        <v>5.3</v>
      </c>
      <c r="Q563" s="211">
        <v>17.5</v>
      </c>
      <c r="R563" s="211" t="s">
        <v>533</v>
      </c>
    </row>
    <row r="564" spans="1:18" s="91" customFormat="1" ht="34.5" customHeight="1">
      <c r="A564" s="251" t="s">
        <v>874</v>
      </c>
      <c r="B564" s="119"/>
      <c r="C564" s="209"/>
      <c r="D564" s="331" t="s">
        <v>380</v>
      </c>
      <c r="E564" s="342"/>
      <c r="F564" s="342"/>
      <c r="G564" s="342"/>
      <c r="H564" s="332"/>
      <c r="I564" s="343"/>
      <c r="J564" s="207"/>
      <c r="K564" s="210"/>
      <c r="L564" s="211">
        <v>29.7</v>
      </c>
      <c r="M564" s="211">
        <v>9.8000000000000007</v>
      </c>
      <c r="N564" s="211" t="s">
        <v>533</v>
      </c>
      <c r="O564" s="211">
        <v>8.1999999999999993</v>
      </c>
      <c r="P564" s="211">
        <v>11.8</v>
      </c>
      <c r="Q564" s="211">
        <v>11.3</v>
      </c>
      <c r="R564" s="211" t="s">
        <v>533</v>
      </c>
    </row>
    <row r="565" spans="1:18" s="91" customFormat="1" ht="34.5" customHeight="1">
      <c r="A565" s="251" t="s">
        <v>875</v>
      </c>
      <c r="B565" s="119"/>
      <c r="C565" s="280"/>
      <c r="D565" s="331" t="s">
        <v>869</v>
      </c>
      <c r="E565" s="342"/>
      <c r="F565" s="342"/>
      <c r="G565" s="342"/>
      <c r="H565" s="332"/>
      <c r="I565" s="343"/>
      <c r="J565" s="207"/>
      <c r="K565" s="210"/>
      <c r="L565" s="211">
        <v>0</v>
      </c>
      <c r="M565" s="211">
        <v>4.0999999999999996</v>
      </c>
      <c r="N565" s="211" t="s">
        <v>533</v>
      </c>
      <c r="O565" s="211">
        <v>9.3000000000000007</v>
      </c>
      <c r="P565" s="211">
        <v>5.0999999999999996</v>
      </c>
      <c r="Q565" s="211">
        <v>9.5</v>
      </c>
      <c r="R565" s="211" t="s">
        <v>533</v>
      </c>
    </row>
    <row r="566" spans="1:18" s="91" customFormat="1" ht="34.5" customHeight="1">
      <c r="A566" s="251" t="s">
        <v>876</v>
      </c>
      <c r="B566" s="119"/>
      <c r="C566" s="285"/>
      <c r="D566" s="331" t="s">
        <v>993</v>
      </c>
      <c r="E566" s="342"/>
      <c r="F566" s="342"/>
      <c r="G566" s="342"/>
      <c r="H566" s="332"/>
      <c r="I566" s="343"/>
      <c r="J566" s="213"/>
      <c r="K566" s="214"/>
      <c r="L566" s="211">
        <v>36.6</v>
      </c>
      <c r="M566" s="211">
        <v>24.2</v>
      </c>
      <c r="N566" s="211" t="s">
        <v>533</v>
      </c>
      <c r="O566" s="211">
        <v>35.9</v>
      </c>
      <c r="P566" s="211">
        <v>23.9</v>
      </c>
      <c r="Q566" s="211">
        <v>34.200000000000003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v>14.6</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v>1.3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v>2.4</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v>2.4</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1058</v>
      </c>
      <c r="P588" s="66" t="s">
        <v>1061</v>
      </c>
      <c r="Q588" s="66" t="s">
        <v>1064</v>
      </c>
      <c r="R588" s="66" t="s">
        <v>1065</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1049</v>
      </c>
      <c r="P589" s="70" t="s">
        <v>1049</v>
      </c>
      <c r="Q589" s="70" t="s">
        <v>1049</v>
      </c>
      <c r="R589" s="70" t="s">
        <v>1066</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v>0</v>
      </c>
      <c r="O591" s="117" t="s">
        <v>541</v>
      </c>
      <c r="P591" s="117" t="s">
        <v>541</v>
      </c>
      <c r="Q591" s="117" t="s">
        <v>541</v>
      </c>
      <c r="R591" s="117" t="s">
        <v>541</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58</v>
      </c>
      <c r="K593" s="201" t="str">
        <f>IF(OR(COUNTIF(L593:R593,"未確認")&gt;0,COUNTIF(L593:R593,"*")&gt;0),"※","")</f>
        <v>※</v>
      </c>
      <c r="L593" s="117" t="s">
        <v>541</v>
      </c>
      <c r="M593" s="117" t="s">
        <v>541</v>
      </c>
      <c r="N593" s="117">
        <v>0</v>
      </c>
      <c r="O593" s="117">
        <v>23</v>
      </c>
      <c r="P593" s="117">
        <v>25</v>
      </c>
      <c r="Q593" s="117">
        <v>10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2359</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232</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2617</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511</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1519</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t="s">
        <v>541</v>
      </c>
      <c r="N600" s="117">
        <v>0</v>
      </c>
      <c r="O600" s="117" t="s">
        <v>541</v>
      </c>
      <c r="P600" s="117">
        <v>0</v>
      </c>
      <c r="Q600" s="117">
        <v>0</v>
      </c>
      <c r="R600" s="117" t="s">
        <v>541</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t="s">
        <v>541</v>
      </c>
      <c r="P602" s="117">
        <v>0</v>
      </c>
      <c r="Q602" s="117">
        <v>0</v>
      </c>
      <c r="R602" s="117" t="s">
        <v>541</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1058</v>
      </c>
      <c r="P611" s="66" t="s">
        <v>1061</v>
      </c>
      <c r="Q611" s="66" t="s">
        <v>1064</v>
      </c>
      <c r="R611" s="66" t="s">
        <v>1065</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1049</v>
      </c>
      <c r="P612" s="70" t="s">
        <v>1049</v>
      </c>
      <c r="Q612" s="70" t="s">
        <v>1049</v>
      </c>
      <c r="R612" s="70" t="s">
        <v>1066</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13</v>
      </c>
      <c r="K613" s="201" t="str">
        <f t="shared" ref="K613:K623" si="29">IF(OR(COUNTIF(L613:R613,"未確認")&gt;0,COUNTIF(L613:R613,"*")&gt;0),"※","")</f>
        <v>※</v>
      </c>
      <c r="L613" s="117">
        <v>0</v>
      </c>
      <c r="M613" s="117" t="s">
        <v>541</v>
      </c>
      <c r="N613" s="117">
        <v>13</v>
      </c>
      <c r="O613" s="117" t="s">
        <v>541</v>
      </c>
      <c r="P613" s="117" t="s">
        <v>541</v>
      </c>
      <c r="Q613" s="117" t="s">
        <v>541</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0</v>
      </c>
      <c r="N618" s="117">
        <v>37</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c r="R621" s="117">
        <v>0</v>
      </c>
    </row>
    <row r="622" spans="1:22" s="118" customFormat="1" ht="70" customHeight="1">
      <c r="A622" s="252" t="s">
        <v>915</v>
      </c>
      <c r="B622" s="119"/>
      <c r="C622" s="320" t="s">
        <v>427</v>
      </c>
      <c r="D622" s="321"/>
      <c r="E622" s="321"/>
      <c r="F622" s="321"/>
      <c r="G622" s="321"/>
      <c r="H622" s="322"/>
      <c r="I622" s="122" t="s">
        <v>428</v>
      </c>
      <c r="J622" s="116">
        <f t="shared" si="28"/>
        <v>23</v>
      </c>
      <c r="K622" s="201" t="str">
        <f t="shared" si="29"/>
        <v>※</v>
      </c>
      <c r="L622" s="117">
        <v>0</v>
      </c>
      <c r="M622" s="117">
        <v>0</v>
      </c>
      <c r="N622" s="117">
        <v>0</v>
      </c>
      <c r="O622" s="117">
        <v>23</v>
      </c>
      <c r="P622" s="117" t="s">
        <v>541</v>
      </c>
      <c r="Q622" s="117" t="s">
        <v>541</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1058</v>
      </c>
      <c r="P629" s="66" t="s">
        <v>1061</v>
      </c>
      <c r="Q629" s="66" t="s">
        <v>1064</v>
      </c>
      <c r="R629" s="66" t="s">
        <v>1065</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1049</v>
      </c>
      <c r="P630" s="70" t="s">
        <v>1049</v>
      </c>
      <c r="Q630" s="70" t="s">
        <v>1049</v>
      </c>
      <c r="R630" s="70" t="s">
        <v>1066</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12</v>
      </c>
      <c r="K631" s="201" t="str">
        <f t="shared" ref="K631:K638" si="31">IF(OR(COUNTIF(L631:R631,"未確認")&gt;0,COUNTIF(L631:R631,"*")&gt;0),"※","")</f>
        <v>※</v>
      </c>
      <c r="L631" s="117">
        <v>0</v>
      </c>
      <c r="M631" s="117">
        <v>0</v>
      </c>
      <c r="N631" s="117">
        <v>0</v>
      </c>
      <c r="O631" s="117" t="s">
        <v>541</v>
      </c>
      <c r="P631" s="117">
        <v>0</v>
      </c>
      <c r="Q631" s="117">
        <v>12</v>
      </c>
      <c r="R631" s="117" t="s">
        <v>541</v>
      </c>
    </row>
    <row r="632" spans="1:22" s="118" customFormat="1" ht="56.15" customHeight="1">
      <c r="A632" s="252" t="s">
        <v>918</v>
      </c>
      <c r="B632" s="119"/>
      <c r="C632" s="320" t="s">
        <v>434</v>
      </c>
      <c r="D632" s="321"/>
      <c r="E632" s="321"/>
      <c r="F632" s="321"/>
      <c r="G632" s="321"/>
      <c r="H632" s="322"/>
      <c r="I632" s="122" t="s">
        <v>435</v>
      </c>
      <c r="J632" s="116">
        <f t="shared" si="30"/>
        <v>172</v>
      </c>
      <c r="K632" s="201" t="str">
        <f t="shared" si="31"/>
        <v>※</v>
      </c>
      <c r="L632" s="117" t="s">
        <v>541</v>
      </c>
      <c r="M632" s="117">
        <v>14</v>
      </c>
      <c r="N632" s="117">
        <v>0</v>
      </c>
      <c r="O632" s="117">
        <v>91</v>
      </c>
      <c r="P632" s="117">
        <v>19</v>
      </c>
      <c r="Q632" s="117">
        <v>48</v>
      </c>
      <c r="R632" s="117">
        <v>0</v>
      </c>
    </row>
    <row r="633" spans="1:22" s="118" customFormat="1" ht="56">
      <c r="A633" s="252" t="s">
        <v>919</v>
      </c>
      <c r="B633" s="119"/>
      <c r="C633" s="320" t="s">
        <v>436</v>
      </c>
      <c r="D633" s="321"/>
      <c r="E633" s="321"/>
      <c r="F633" s="321"/>
      <c r="G633" s="321"/>
      <c r="H633" s="322"/>
      <c r="I633" s="122" t="s">
        <v>437</v>
      </c>
      <c r="J633" s="116">
        <f t="shared" si="30"/>
        <v>57</v>
      </c>
      <c r="K633" s="201" t="str">
        <f t="shared" si="31"/>
        <v>※</v>
      </c>
      <c r="L633" s="117" t="s">
        <v>541</v>
      </c>
      <c r="M633" s="117" t="s">
        <v>541</v>
      </c>
      <c r="N633" s="117">
        <v>0</v>
      </c>
      <c r="O633" s="117">
        <v>29</v>
      </c>
      <c r="P633" s="117">
        <v>13</v>
      </c>
      <c r="Q633" s="117">
        <v>15</v>
      </c>
      <c r="R633" s="117">
        <v>0</v>
      </c>
    </row>
    <row r="634" spans="1:22" s="118" customFormat="1" ht="56.15" customHeight="1">
      <c r="A634" s="252" t="s">
        <v>920</v>
      </c>
      <c r="B634" s="119"/>
      <c r="C634" s="317" t="s">
        <v>1026</v>
      </c>
      <c r="D634" s="318"/>
      <c r="E634" s="318"/>
      <c r="F634" s="318"/>
      <c r="G634" s="318"/>
      <c r="H634" s="319"/>
      <c r="I634" s="122" t="s">
        <v>439</v>
      </c>
      <c r="J634" s="116">
        <f t="shared" si="30"/>
        <v>10</v>
      </c>
      <c r="K634" s="201" t="str">
        <f t="shared" si="31"/>
        <v>※</v>
      </c>
      <c r="L634" s="117">
        <v>0</v>
      </c>
      <c r="M634" s="117" t="s">
        <v>541</v>
      </c>
      <c r="N634" s="117">
        <v>0</v>
      </c>
      <c r="O634" s="117">
        <v>10</v>
      </c>
      <c r="P634" s="117" t="s">
        <v>541</v>
      </c>
      <c r="Q634" s="117" t="s">
        <v>541</v>
      </c>
      <c r="R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t="s">
        <v>541</v>
      </c>
      <c r="N635" s="117">
        <v>0</v>
      </c>
      <c r="O635" s="117" t="s">
        <v>541</v>
      </c>
      <c r="P635" s="117" t="s">
        <v>541</v>
      </c>
      <c r="Q635" s="117">
        <v>15</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t="s">
        <v>541</v>
      </c>
      <c r="Q636" s="117" t="s">
        <v>541</v>
      </c>
      <c r="R636" s="117" t="s">
        <v>541</v>
      </c>
    </row>
    <row r="637" spans="1:22" s="118" customFormat="1" ht="98.15" customHeight="1">
      <c r="A637" s="252" t="s">
        <v>923</v>
      </c>
      <c r="B637" s="119"/>
      <c r="C637" s="320" t="s">
        <v>444</v>
      </c>
      <c r="D637" s="321"/>
      <c r="E637" s="321"/>
      <c r="F637" s="321"/>
      <c r="G637" s="321"/>
      <c r="H637" s="322"/>
      <c r="I637" s="122" t="s">
        <v>445</v>
      </c>
      <c r="J637" s="116">
        <f t="shared" si="30"/>
        <v>18</v>
      </c>
      <c r="K637" s="201" t="str">
        <f t="shared" si="31"/>
        <v>※</v>
      </c>
      <c r="L637" s="117">
        <v>0</v>
      </c>
      <c r="M637" s="117">
        <v>18</v>
      </c>
      <c r="N637" s="117" t="s">
        <v>541</v>
      </c>
      <c r="O637" s="117" t="s">
        <v>541</v>
      </c>
      <c r="P637" s="117">
        <v>0</v>
      </c>
      <c r="Q637" s="117" t="s">
        <v>541</v>
      </c>
      <c r="R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1058</v>
      </c>
      <c r="P644" s="66" t="s">
        <v>1061</v>
      </c>
      <c r="Q644" s="66" t="s">
        <v>1064</v>
      </c>
      <c r="R644" s="66" t="s">
        <v>1065</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1049</v>
      </c>
      <c r="P645" s="70" t="s">
        <v>1049</v>
      </c>
      <c r="Q645" s="70" t="s">
        <v>1049</v>
      </c>
      <c r="R645" s="70" t="s">
        <v>1066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98</v>
      </c>
      <c r="K646" s="201" t="str">
        <f t="shared" ref="K646:K660" si="33">IF(OR(COUNTIF(L646:R646,"未確認")&gt;0,COUNTIF(L646:R646,"*")&gt;0),"※","")</f>
        <v>※</v>
      </c>
      <c r="L646" s="117">
        <v>0</v>
      </c>
      <c r="M646" s="117" t="s">
        <v>541</v>
      </c>
      <c r="N646" s="117">
        <v>0</v>
      </c>
      <c r="O646" s="117">
        <v>45</v>
      </c>
      <c r="P646" s="117">
        <v>42</v>
      </c>
      <c r="Q646" s="117">
        <v>11</v>
      </c>
      <c r="R646" s="117" t="s">
        <v>541</v>
      </c>
    </row>
    <row r="647" spans="1:22" s="118" customFormat="1" ht="70" customHeight="1">
      <c r="A647" s="252" t="s">
        <v>926</v>
      </c>
      <c r="B647" s="84"/>
      <c r="C647" s="188"/>
      <c r="D647" s="221"/>
      <c r="E647" s="320" t="s">
        <v>938</v>
      </c>
      <c r="F647" s="321"/>
      <c r="G647" s="321"/>
      <c r="H647" s="322"/>
      <c r="I647" s="122" t="s">
        <v>452</v>
      </c>
      <c r="J647" s="116">
        <f t="shared" si="32"/>
        <v>31</v>
      </c>
      <c r="K647" s="201" t="str">
        <f t="shared" si="33"/>
        <v>※</v>
      </c>
      <c r="L647" s="117">
        <v>0</v>
      </c>
      <c r="M647" s="117">
        <v>0</v>
      </c>
      <c r="N647" s="117">
        <v>0</v>
      </c>
      <c r="O647" s="117">
        <v>31</v>
      </c>
      <c r="P647" s="117">
        <v>0</v>
      </c>
      <c r="Q647" s="117">
        <v>0</v>
      </c>
      <c r="R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c r="P648" s="117" t="s">
        <v>541</v>
      </c>
      <c r="Q648" s="117">
        <v>0</v>
      </c>
      <c r="R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t="s">
        <v>541</v>
      </c>
      <c r="Q649" s="117" t="s">
        <v>541</v>
      </c>
      <c r="R649" s="117" t="s">
        <v>541</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v>0</v>
      </c>
      <c r="M650" s="117" t="s">
        <v>541</v>
      </c>
      <c r="N650" s="117">
        <v>0</v>
      </c>
      <c r="O650" s="117" t="s">
        <v>541</v>
      </c>
      <c r="P650" s="117">
        <v>35</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t="s">
        <v>541</v>
      </c>
      <c r="Q651" s="117" t="s">
        <v>541</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t="s">
        <v>541</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80</v>
      </c>
      <c r="K655" s="201" t="str">
        <f t="shared" si="33"/>
        <v>※</v>
      </c>
      <c r="L655" s="117">
        <v>0</v>
      </c>
      <c r="M655" s="117" t="s">
        <v>541</v>
      </c>
      <c r="N655" s="117">
        <v>0</v>
      </c>
      <c r="O655" s="117">
        <v>41</v>
      </c>
      <c r="P655" s="117">
        <v>39</v>
      </c>
      <c r="Q655" s="117" t="s">
        <v>541</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73</v>
      </c>
      <c r="K657" s="201" t="str">
        <f t="shared" si="33"/>
        <v>※</v>
      </c>
      <c r="L657" s="117">
        <v>0</v>
      </c>
      <c r="M657" s="117" t="s">
        <v>541</v>
      </c>
      <c r="N657" s="117">
        <v>0</v>
      </c>
      <c r="O657" s="117">
        <v>40</v>
      </c>
      <c r="P657" s="117">
        <v>33</v>
      </c>
      <c r="Q657" s="117" t="s">
        <v>541</v>
      </c>
      <c r="R657" s="117" t="s">
        <v>541</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0</v>
      </c>
      <c r="M658" s="117">
        <v>0</v>
      </c>
      <c r="N658" s="117" t="s">
        <v>541</v>
      </c>
      <c r="O658" s="117">
        <v>10</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1058</v>
      </c>
      <c r="P665" s="66" t="s">
        <v>1061</v>
      </c>
      <c r="Q665" s="66" t="s">
        <v>1064</v>
      </c>
      <c r="R665" s="66" t="s">
        <v>1065</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1049</v>
      </c>
      <c r="P666" s="70" t="s">
        <v>1049</v>
      </c>
      <c r="Q666" s="70" t="s">
        <v>1049</v>
      </c>
      <c r="R666" s="70" t="s">
        <v>1066</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1058</v>
      </c>
      <c r="P681" s="66" t="s">
        <v>1061</v>
      </c>
      <c r="Q681" s="66" t="s">
        <v>1064</v>
      </c>
      <c r="R681" s="66" t="s">
        <v>1065</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1049</v>
      </c>
      <c r="P682" s="70" t="s">
        <v>1049</v>
      </c>
      <c r="Q682" s="70" t="s">
        <v>1049</v>
      </c>
      <c r="R682" s="70" t="s">
        <v>1066</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1058</v>
      </c>
      <c r="P691" s="66" t="s">
        <v>1061</v>
      </c>
      <c r="Q691" s="66" t="s">
        <v>1064</v>
      </c>
      <c r="R691" s="66" t="s">
        <v>1065</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1049</v>
      </c>
      <c r="P692" s="70" t="s">
        <v>1049</v>
      </c>
      <c r="Q692" s="70" t="s">
        <v>1049</v>
      </c>
      <c r="R692" s="70" t="s">
        <v>1066</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1058</v>
      </c>
      <c r="P704" s="66" t="s">
        <v>1061</v>
      </c>
      <c r="Q704" s="66" t="s">
        <v>1064</v>
      </c>
      <c r="R704" s="66" t="s">
        <v>1065</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1049</v>
      </c>
      <c r="P705" s="70" t="s">
        <v>1049</v>
      </c>
      <c r="Q705" s="70" t="s">
        <v>1049</v>
      </c>
      <c r="R705" s="70" t="s">
        <v>1066</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v>0</v>
      </c>
      <c r="M707" s="117">
        <v>0</v>
      </c>
      <c r="N707" s="117">
        <v>0</v>
      </c>
      <c r="O707" s="117">
        <v>0</v>
      </c>
      <c r="P707" s="117">
        <v>0</v>
      </c>
      <c r="Q707" s="117">
        <v>0</v>
      </c>
      <c r="R707" s="117" t="s">
        <v>541</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9172B5-0687-436E-819C-14C5C679A6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2019-12-23T01:06:43Z</dcterms:modified>
</cp:coreProperties>
</file>