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B206E11-02E4-4FBE-9043-900E035E3A12}"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<sst xmlns="http://schemas.openxmlformats.org/spreadsheetml/2006/main" count="3540" uniqueCount="1065">
  <si>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</si>
  <si>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</si>
  <si>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</si>
  <si>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</si>
  <si>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</si>
  <si>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</si>
  <si>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</si>
  <si>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</si>
  <si>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</si>
  <si>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</si>
  <si>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</si>
  <si>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</si>
  <si>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</si>
  <si>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</si>
  <si>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</si>
  <si>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</si>
  <si>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</si>
  <si>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</si>
  <si>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</si>
  <si>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</si>
  <si>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</si>
  <si>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</si>
  <si>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</si>
  <si>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</si>
  <si>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</si>
  <si>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</si>
  <si>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</si>
  <si>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</si>
  <si>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</si>
  <si>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</si>
  <si>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</si>
  <si>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</si>
  <si>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</si>
  <si>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</si>
  <si>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</si>
  <si>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</si>
  <si>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</si>
  <si>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</si>
  <si>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</si>
  <si>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</si>
  <si>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</si>
  <si>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</si>
  <si>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</si>
  <si>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</si>
  <si>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</si>
  <si>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</si>
  <si>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</si>
  <si>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</si>
  <si>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</si>
  <si>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</si>
  <si>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</si>
  <si>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</si>
  <si>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</si>
  <si>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</si>
  <si>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</si>
  <si>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</si>
  <si>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</si>
  <si>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</si>
  <si>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</si>
  <si>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</si>
  <si>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</si>
  <si>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</si>
  <si>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</si>
  <si>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</si>
  <si>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</si>
  <si>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</si>
  <si>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</si>
  <si>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</si>
  <si>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</si>
  <si>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</si>
  <si>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</si>
  <si>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</si>
  <si>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</si>
  <si>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</si>
  <si>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</si>
  <si>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</si>
  <si>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</si>
  <si>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</si>
  <si>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</si>
  <si>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</si>
  <si>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</si>
  <si>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</si>
  <si>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</si>
  <si>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</si>
  <si>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</si>
  <si>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</si>
  <si>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</si>
  <si>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</si>
  <si>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</si>
  <si>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</si>
  <si>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</si>
  <si>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</si>
  <si>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</si>
  <si>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</si>
  <si>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</si>
  <si>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</si>
  <si>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</si>
  <si>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</si>
  <si>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</si>
  <si>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</si>
  <si>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</si>
  <si>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</si>
  <si>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</si>
  <si>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</si>
  <si>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</si>
  <si>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</si>
  <si>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</si>
  <si>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</si>
  <si>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</si>
  <si>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</si>
  <si>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</si>
  <si>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</si>
  <si>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</si>
  <si>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</si>
  <si>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</si>
  <si>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</si>
  <si>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</si>
  <si>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</si>
  <si>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</si>
  <si>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</si>
  <si>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</si>
  <si>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</si>
  <si>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</si>
  <si>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</si>
  <si>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</si>
  <si>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</si>
  <si>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</si>
  <si>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</si>
  <si>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</si>
  <si>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</si>
  <si>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</si>
  <si>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</si>
  <si>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</si>
  <si>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</si>
  <si>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</si>
  <si>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</si>
  <si>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</si>
  <si>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</si>
  <si>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</si>
  <si>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</si>
  <si>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</si>
  <si>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</si>
  <si>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</si>
  <si>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</si>
  <si>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</si>
  <si>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</si>
  <si>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</si>
  <si>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</si>
  <si>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</si>
  <si>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</si>
  <si>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</si>
  <si>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</si>
  <si>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</si>
  <si>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</si>
  <si>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</si>
  <si>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</si>
  <si>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</si>
  <si>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</si>
  <si>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</si>
  <si>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</si>
  <si>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</si>
  <si>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</si>
  <si>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</si>
  <si>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</si>
  <si>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</si>
  <si>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</si>
  <si>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</si>
  <si>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</si>
  <si>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</si>
  <si>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</si>
  <si>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</si>
  <si>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</si>
  <si>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</si>
  <si>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</si>
  <si>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</si>
  <si>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</si>
  <si>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</si>
  <si>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</si>
  <si>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</si>
  <si>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</si>
  <si>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</si>
  <si>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</si>
  <si>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</si>
  <si>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</si>
  <si>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</si>
  <si>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</si>
  <si>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</si>
  <si>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</si>
  <si>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</si>
  <si>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</si>
  <si>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</si>
  <si>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</si>
  <si>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</si>
  <si>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</si>
  <si>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</si>
  <si>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</si>
  <si>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</si>
  <si>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</si>
  <si>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</si>
  <si>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</si>
  <si>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</si>
  <si>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</si>
  <si>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</si>
  <si>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</si>
  <si>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</si>
  <si>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</si>
  <si>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</si>
  <si>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</si>
  <si>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</si>
  <si>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</si>
  <si>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</si>
  <si>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</si>
  <si>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</si>
  <si>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</si>
  <si>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</si>
  <si>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</si>
  <si>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</si>
  <si>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</si>
  <si>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</si>
  <si>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</si>
  <si>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</si>
  <si>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</si>
  <si>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</si>
  <si>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</si>
  <si>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</si>
  <si>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</si>
  <si>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</si>
  <si>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</si>
  <si>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</si>
  <si>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</si>
  <si>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</si>
  <si>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</si>
  <si>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</si>
  <si>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</si>
  <si>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</si>
  <si>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</si>
  <si>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</si>
  <si>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</si>
  <si>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</si>
  <si>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</si>
  <si>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</si>
  <si>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</si>
  <si>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</si>
  <si>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</si>
  <si>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</si>
  <si>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</si>
  <si>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</si>
  <si>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</si>
  <si>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</si>
  <si>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</si>
  <si>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</si>
  <si>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</si>
  <si>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</si>
  <si>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</si>
  <si>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</si>
  <si>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</si>
  <si>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</si>
  <si>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</si>
  <si>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</si>
  <si>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</si>
  <si>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</si>
  <si>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</si>
  <si>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</si>
  <si>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</si>
  <si>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</si>
  <si>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</si>
  <si>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</si>
  <si>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</si>
  <si>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</si>
  <si>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</si>
  <si>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</si>
  <si>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</si>
  <si>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</si>
  <si>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</si>
  <si>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</si>
  <si>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</si>
  <si>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</si>
  <si>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</si>
  <si>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</si>
  <si>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</si>
  <si>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</si>
  <si>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</si>
  <si>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</si>
  <si>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</si>
  <si>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</si>
  <si>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</si>
  <si>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</si>
  <si>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</si>
  <si>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</si>
  <si>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</si>
  <si>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</si>
  <si>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</si>
  <si>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</si>
  <si>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</si>
  <si>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</si>
  <si>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</si>
  <si>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</si>
  <si>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</si>
  <si>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</si>
  <si>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</si>
  <si>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</si>
  <si>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</si>
  <si>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</si>
  <si>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</si>
  <si>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</si>
  <si>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</si>
  <si>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</si>
  <si>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</si>
  <si>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</si>
  <si>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</si>
  <si>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</si>
  <si>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</si>
  <si>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</si>
  <si>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</si>
  <si>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</si>
  <si>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</si>
  <si>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</si>
  <si>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</si>
  <si>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</si>
  <si>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</si>
  <si>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</si>
  <si>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</si>
  <si>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</si>
  <si>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</si>
  <si>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</si>
  <si>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</si>
  <si>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</si>
  <si>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</si>
  <si>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</si>
  <si>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</si>
  <si>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</si>
  <si>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</si>
  <si>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</si>
  <si>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</si>
  <si>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</si>
  <si>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</si>
  <si>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</si>
  <si>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</si>
  <si>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</si>
  <si>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</si>
  <si>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</si>
  <si>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</si>
  <si>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</si>
  <si>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</si>
  <si>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</si>
  <si>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</si>
  <si>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</si>
  <si>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</si>
  <si>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</si>
  <si>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</si>
  <si>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</si>
  <si>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</si>
  <si>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</si>
  <si>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</si>
  <si>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</si>
  <si>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</si>
  <si>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</si>
  <si>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</si>
  <si>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</si>
  <si>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</si>
  <si>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</si>
  <si>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</si>
  <si>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</si>
  <si>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</si>
  <si>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</si>
  <si>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</si>
  <si>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</si>
  <si>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</si>
  <si>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</si>
  <si>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</si>
  <si>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</si>
  <si>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</si>
  <si>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</si>
  <si>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</si>
  <si>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</si>
  <si>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</si>
  <si>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</si>
  <si>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</si>
  <si>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</si>
  <si>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</si>
  <si>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</si>
  <si>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</si>
  <si>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</si>
  <si>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</si>
  <si>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</si>
  <si>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</si>
  <si>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</si>
  <si>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</si>
  <si>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</si>
  <si>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</si>
  <si>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</si>
  <si>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</si>
  <si>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</si>
  <si>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</si>
  <si>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</si>
  <si>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</si>
  <si>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</si>
  <si>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</si>
  <si>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</si>
  <si>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</si>
  <si>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</si>
  <si>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</si>
  <si>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</si>
  <si>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</si>
  <si>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</si>
  <si>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</si>
  <si>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</si>
  <si>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</si>
  <si>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</si>
  <si>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</si>
  <si>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</si>
  <si>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</si>
  <si>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</si>
  <si>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</si>
  <si>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</si>
  <si>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</si>
  <si>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</si>
  <si>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</si>
  <si>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</si>
  <si>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</si>
  <si>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</si>
  <si>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</si>
  <si>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</si>
  <si>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</si>
  <si>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</si>
  <si>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</si>
  <si>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</si>
  <si>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</si>
  <si>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</si>
  <si>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</si>
  <si>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</si>
  <si>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</si>
  <si>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</si>
  <si>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</si>
  <si>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</si>
  <si>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</si>
  <si>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</si>
  <si>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</si>
  <si>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</si>
  <si>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</si>
  <si>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</si>
  <si>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</si>
  <si>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</si>
  <si>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</si>
  <si>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</si>
  <si>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</si>
  <si>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</si>
  <si>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</si>
  <si>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</si>
  <si>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</si>
  <si>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</si>
  <si>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</si>
  <si>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</si>
  <si>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</si>
  <si>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</si>
  <si>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</si>
  <si>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</si>
  <si>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</si>
  <si>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</si>
  <si>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</si>
  <si>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</si>
  <si>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</si>
  <si>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</si>
  <si>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</si>
  <si>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</si>
  <si>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</si>
  <si>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</si>
  <si>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</si>
  <si>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</si>
  <si>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</si>
  <si>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</si>
  <si>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</si>
  <si>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</si>
  <si>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</si>
  <si>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</si>
  <si>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</si>
  <si>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</si>
  <si>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</si>
  <si>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</si>
  <si>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</si>
  <si>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</si>
  <si>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</si>
  <si>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</si>
  <si>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</si>
  <si>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</si>
  <si>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</si>
  <si>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</si>
  <si>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</si>
  <si>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</si>
  <si>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</si>
  <si>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</si>
  <si>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</si>
  <si>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</si>
  <si>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</si>
  <si>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</si>
  <si>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</si>
  <si>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</si>
  <si>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</si>
  <si>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</si>
  <si>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</si>
  <si>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</si>
  <si>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</si>
  <si>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</si>
  <si>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</si>
  <si>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</si>
  <si>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</si>
  <si>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</si>
  <si>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</si>
  <si>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</si>
  <si>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</si>
  <si>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</si>
  <si>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</si>
  <si>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</si>
  <si>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</si>
  <si>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</si>
  <si>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</si>
  <si>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</si>
  <si>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</si>
  <si>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</si>
  <si>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</si>
  <si>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</si>
  <si>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</si>
  <si>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</si>
  <si>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</si>
  <si>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</si>
  <si>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</si>
  <si>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</si>
  <si>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</si>
  <si>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</si>
  <si>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</si>
  <si>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</si>
  <si>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</si>
  <si>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</si>
  <si>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</si>
  <si>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</si>
  <si>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</si>
  <si>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</si>
  <si>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</si>
  <si>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</si>
  <si>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</si>
  <si>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</si>
  <si>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</si>
  <si>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</si>
  <si>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</si>
  <si>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</si>
  <si>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</si>
  <si>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</si>
  <si>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</si>
  <si>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</si>
  <si>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</si>
  <si>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</si>
  <si>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</si>
  <si>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</si>
  <si>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</si>
  <si>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</si>
  <si>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</si>
  <si>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</si>
  <si>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</si>
  <si>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</si>
  <si>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</si>
  <si>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</si>
  <si>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</si>
  <si>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</si>
  <si>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</si>
  <si>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</si>
  <si>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</si>
  <si>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</si>
  <si>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</si>
  <si>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</si>
  <si>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</si>
  <si>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</si>
  <si>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</si>
  <si>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</si>
  <si>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</si>
  <si>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</si>
  <si>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</si>
  <si>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</si>
  <si>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</si>
  <si>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</si>
  <si>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</si>
  <si>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</si>
  <si>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</si>
  <si>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</si>
  <si>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</si>
  <si>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</si>
  <si>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</si>
  <si>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</si>
  <si>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</si>
  <si>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</si>
  <si>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</si>
  <si>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</si>
  <si>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</si>
  <si>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</si>
  <si>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</si>
  <si>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</si>
  <si>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</si>
  <si>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</si>
  <si>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</si>
  <si>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</si>
  <si>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</si>
  <si>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</si>
  <si>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</si>
  <si>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</si>
  <si>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</si>
  <si>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</si>
  <si>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</si>
  <si>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</si>
  <si>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</si>
  <si>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</si>
  <si>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</si>
  <si>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</si>
  <si>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</si>
  <si>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</si>
  <si>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</si>
  <si>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</si>
  <si>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</si>
  <si>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</si>
  <si>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</si>
  <si>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</si>
  <si>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</si>
  <si>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</si>
  <si>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</si>
  <si>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</si>
  <si>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</si>
  <si>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</si>
  <si>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</si>
  <si>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</si>
  <si>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</si>
  <si>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</si>
  <si>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</si>
  <si>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</si>
  <si>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</si>
  <si>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</si>
  <si>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</si>
  <si>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</si>
  <si>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</si>
  <si>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</si>
  <si>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</si>
  <si>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</si>
  <si>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</si>
  <si>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</si>
  <si>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</si>
  <si>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</si>
  <si>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</si>
  <si>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</si>
  <si>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</si>
  <si>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</si>
  <si>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</si>
  <si>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</si>
  <si>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</si>
  <si>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</si>
  <si>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</si>
  <si>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</si>
  <si>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</si>
  <si>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</si>
  <si>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</si>
  <si>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</si>
  <si>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</si>
  <si>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</si>
  <si>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</si>
  <si>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</si>
  <si>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</si>
  <si>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</si>
  <si>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</si>
  <si>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</si>
  <si>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</si>
  <si>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</si>
  <si>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</si>
  <si>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</si>
  <si>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</si>
  <si>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</si>
  <si>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</si>
  <si>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</si>
  <si>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</si>
  <si>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</si>
  <si>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</si>
  <si>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</si>
  <si>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</si>
  <si>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</si>
  <si>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</si>
  <si>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</si>
  <si>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</si>
  <si>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</si>
  <si>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</si>
  <si>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</si>
  <si>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</si>
  <si>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</si>
  <si>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</si>
  <si>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</si>
  <si>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</si>
  <si>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</si>
  <si>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</si>
  <si>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</si>
  <si>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</si>
  <si>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</si>
  <si>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</si>
  <si>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</si>
  <si>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</si>
  <si>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</si>
  <si>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</si>
  <si>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</si>
  <si>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</si>
  <si>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</si>
  <si>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</si>
  <si>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</si>
  <si>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</si>
  <si>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</si>
  <si>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</si>
  <si>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</si>
  <si>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</si>
  <si>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</si>
  <si>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</si>
  <si>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</si>
  <si>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</si>
  <si>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</si>
  <si>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</si>
  <si>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</si>
  <si>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</si>
  <si>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</si>
  <si>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</si>
  <si>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</si>
  <si>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</si>
  <si>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</si>
  <si>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</si>
  <si>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</si>
  <si>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</si>
  <si>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</si>
  <si>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</si>
  <si>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</si>
  <si>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</si>
  <si>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</si>
  <si>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</si>
  <si>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</si>
  <si>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</si>
  <si>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</si>
  <si>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</si>
  <si>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</si>
  <si>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</si>
  <si>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</si>
  <si>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</si>
  <si>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</si>
  <si>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</si>
  <si>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</si>
  <si>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</si>
  <si>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</si>
  <si>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</si>
  <si>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</si>
  <si>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</si>
  <si>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</si>
  <si>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</si>
  <si>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</si>
  <si>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</si>
  <si>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</si>
  <si>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</si>
  <si>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</si>
  <si>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</si>
  <si>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</si>
  <si>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</si>
  <si>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</si>
  <si>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</si>
  <si>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</si>
  <si>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</si>
  <si>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</si>
  <si>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</si>
  <si>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</si>
  <si>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</si>
  <si>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</si>
  <si>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</si>
  <si>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</si>
  <si>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</si>
  <si>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</si>
  <si>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</si>
  <si>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</si>
  <si>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</si>
  <si>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</si>
  <si>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</si>
  <si>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</si>
  <si>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</si>
  <si>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</si>
  <si>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</si>
  <si>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</si>
  <si>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</si>
  <si>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</si>
  <si>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</si>
  <si>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</si>
  <si>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</si>
  <si>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</si>
  <si>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</si>
  <si>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</si>
  <si>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</si>
  <si>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</si>
  <si>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</si>
  <si>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</si>
  <si>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</si>
  <si>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</si>
  <si>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</si>
  <si>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</si>
  <si>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</si>
  <si>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</si>
  <si>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</si>
  <si>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</si>
  <si>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</si>
  <si>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</si>
  <si>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</si>
  <si>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</si>
  <si>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</si>
  <si>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</si>
  <si>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</si>
  <si>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</si>
  <si>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</si>
  <si>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</si>
  <si>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</si>
  <si>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</si>
  <si>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</si>
  <si>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</si>
  <si>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</si>
  <si>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</si>
  <si>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</si>
  <si>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</si>
  <si>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</si>
  <si>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</si>
  <si>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</si>
  <si>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</si>
  <si>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</si>
  <si>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</si>
  <si>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</si>
  <si>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</si>
  <si>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</si>
  <si>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</si>
  <si>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</si>
  <si>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</si>
  <si>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</si>
  <si>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</si>
  <si>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</si>
  <si>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</si>
  <si>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</si>
  <si>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</si>
  <si>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</si>
  <si>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</si>
  <si>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</si>
  <si>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</si>
  <si>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</si>
  <si>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</si>
  <si>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</si>
  <si>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</si>
  <si>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</si>
  <si>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</si>
  <si>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</si>
  <si>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</si>
  <si>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</si>
  <si>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</si>
  <si>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</si>
  <si>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</si>
  <si>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</si>
  <si>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</si>
  <si>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</si>
  <si>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</si>
  <si>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</si>
  <si>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</si>
  <si>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</si>
  <si>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</si>
  <si>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</si>
  <si>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</si>
  <si>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</si>
  <si>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</si>
  <si>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</si>
  <si>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</si>
  <si>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</si>
  <si>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</si>
  <si>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</si>
  <si>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</si>
  <si>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</si>
  <si>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</si>
  <si>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</si>
  <si>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</si>
  <si>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</si>
  <si>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</si>
  <si>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</si>
  <si>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</si>
  <si>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</si>
  <si>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</si>
  <si>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</si>
  <si>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</si>
  <si>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</si>
  <si>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</si>
  <si>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</si>
  <si>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</si>
  <si>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</si>
  <si>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</si>
  <si>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</si>
  <si>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</si>
  <si>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</si>
  <si>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</si>
  <si>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</si>
  <si>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</si>
  <si>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</si>
  <si>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</si>
  <si>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</si>
  <si>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</si>
  <si>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</si>
  <si>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</si>
  <si>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</si>
  <si>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</si>
  <si>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</si>
  <si>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</si>
  <si>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</si>
  <si>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</si>
  <si>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</si>
  <si>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</si>
  <si>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</si>
  <si>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</si>
  <si>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</si>
  <si>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</si>
  <si>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</si>
  <si>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</si>
  <si>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</si>
  <si>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</si>
  <si>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</si>
  <si>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</si>
  <si>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</si>
  <si>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</si>
  <si>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</si>
  <si>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</si>
  <si>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</si>
  <si>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</si>
  <si>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</si>
  <si>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</si>
  <si>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</si>
  <si>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</si>
  <si>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</si>
  <si>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</si>
  <si>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</si>
  <si>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</si>
  <si>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</si>
  <si>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</si>
  <si>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</si>
  <si>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</si>
  <si>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</si>
  <si>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</si>
  <si>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</si>
  <si>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</si>
  <si>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</si>
  <si>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</si>
  <si>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</si>
  <si>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</si>
  <si>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</si>
  <si>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</si>
  <si>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</si>
  <si>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</si>
  <si>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</si>
  <si>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</si>
  <si>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</si>
  <si>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</si>
  <si>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</si>
  <si>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</si>
  <si>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</si>
  <si>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</si>
  <si>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</si>
  <si>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</si>
  <si>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</si>
  <si>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</si>
  <si>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</si>
  <si>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</si>
  <si>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</si>
  <si>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</si>
  <si>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</si>
  <si>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</si>
  <si>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</si>
  <si>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</si>
  <si>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</si>
  <si>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</si>
  <si>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</si>
  <si>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</si>
  <si>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</si>
  <si>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</si>
  <si>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</si>
  <si>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</si>
  <si>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</si>
  <si>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</si>
  <si>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</si>
  <si>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</si>
  <si>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</si>
  <si>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</si>
  <si>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</si>
  <si>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</si>
  <si>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</si>
  <si>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</si>
  <si>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</si>
  <si>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</si>
  <si>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</si>
  <si>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</si>
  <si>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</si>
  <si>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</si>
  <si>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</si>
  <si>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</si>
  <si>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</si>
  <si>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</si>
  <si>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</si>
  <si>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</si>
  <si>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</si>
  <si>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</si>
  <si>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</si>
  <si>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</si>
  <si>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</si>
  <si>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</si>
  <si>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</si>
  <si>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</si>
  <si>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</si>
  <si>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</si>
  <si>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</si>
  <si>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</si>
  <si>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</si>
  <si>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</si>
  <si>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</si>
  <si>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</si>
  <si>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</si>
  <si>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</si>
  <si>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</si>
  <si>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</si>
  <si>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</si>
  <si>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</si>
  <si>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</si>
  <si>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</si>
  <si>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</si>
  <si>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</si>
  <si>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</si>
  <si>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</si>
  <si>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</si>
  <si>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</si>
  <si>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</si>
  <si>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</si>
  <si>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</si>
  <si>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</si>
  <si>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</si>
  <si>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</si>
  <si>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</si>
  <si>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</si>
  <si>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医療法人社団医聖会　学研都市病院</t>
    <phoneticPr fontId="3"/>
  </si>
  <si>
    <t>〒619-0238 相楽郡精華町精華台７－４－１</t>
    <phoneticPr fontId="3"/>
  </si>
  <si>
    <t>〇</t>
  </si>
  <si>
    <t>医療法人</t>
  </si>
  <si>
    <t>複数の診療科で活用</t>
  </si>
  <si>
    <t>整形外科</t>
  </si>
  <si>
    <t>消化器内科（胃腸内科）</t>
  </si>
  <si>
    <t>循環器内科</t>
  </si>
  <si>
    <t>一般病棟特別入院基本料</t>
  </si>
  <si>
    <t>ＤＰＣ病院ではない</t>
  </si>
  <si>
    <t>有</t>
  </si>
  <si>
    <t>看護必要度Ⅰ</t>
    <phoneticPr fontId="3"/>
  </si>
  <si>
    <t>西3病棟</t>
  </si>
  <si>
    <t>急性期機能</t>
  </si>
  <si>
    <t>外科</t>
  </si>
  <si>
    <t>東3病棟</t>
  </si>
  <si>
    <t>内科</t>
  </si>
  <si>
    <t>療養病棟入院料１</t>
  </si>
  <si>
    <t>-</t>
    <phoneticPr fontId="3"/>
  </si>
  <si>
    <t>西5病棟</t>
  </si>
  <si>
    <t>慢性期機能</t>
  </si>
  <si>
    <t>平成24年11月1日から休床中</t>
  </si>
  <si>
    <t>東5病棟</t>
  </si>
  <si>
    <t>休棟中等</t>
  </si>
  <si>
    <t>回復期ﾘﾊﾋﾞﾘﾃｰｼｮﾝ病棟入院料６</t>
  </si>
  <si>
    <t>南3病棟</t>
  </si>
  <si>
    <t>回復期機能</t>
  </si>
  <si>
    <t>南5病棟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</si>
</sst>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1052</v>
      </c>
      <c r="N9" s="282" t="s">
        <v>1056</v>
      </c>
      <c r="O9" s="282" t="s">
        <v>1059</v>
      </c>
      <c r="P9" s="282" t="s">
        <v>1062</v>
      </c>
      <c r="Q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row>
    <row r="13" spans="1:22" s="21" customFormat="1" ht="34.5" customHeight="1">
      <c r="A13" s="244" t="s">
        <v>606</v>
      </c>
      <c r="B13" s="17"/>
      <c r="C13" s="19"/>
      <c r="D13" s="19"/>
      <c r="E13" s="19"/>
      <c r="F13" s="19"/>
      <c r="G13" s="19"/>
      <c r="H13" s="20"/>
      <c r="I13" s="422" t="s">
        <v>5</v>
      </c>
      <c r="J13" s="422"/>
      <c r="K13" s="422"/>
      <c r="L13" s="28"/>
      <c r="M13" s="28"/>
      <c r="N13" s="28" t="s">
        <v>1039</v>
      </c>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t="s">
        <v>1039</v>
      </c>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1052</v>
      </c>
      <c r="N22" s="282" t="s">
        <v>1056</v>
      </c>
      <c r="O22" s="282" t="s">
        <v>1059</v>
      </c>
      <c r="P22" s="282" t="s">
        <v>1062</v>
      </c>
      <c r="Q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c r="Q25" s="29" t="s">
        <v>1039</v>
      </c>
    </row>
    <row r="26" spans="1:22" s="21" customFormat="1" ht="34.5" customHeight="1">
      <c r="A26" s="244" t="s">
        <v>607</v>
      </c>
      <c r="B26" s="17"/>
      <c r="C26" s="19"/>
      <c r="D26" s="19"/>
      <c r="E26" s="19"/>
      <c r="F26" s="19"/>
      <c r="G26" s="19"/>
      <c r="H26" s="20"/>
      <c r="I26" s="303" t="s">
        <v>5</v>
      </c>
      <c r="J26" s="304"/>
      <c r="K26" s="305"/>
      <c r="L26" s="28"/>
      <c r="M26" s="28"/>
      <c r="N26" s="28" t="s">
        <v>1039</v>
      </c>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1052</v>
      </c>
      <c r="N35" s="282" t="s">
        <v>1056</v>
      </c>
      <c r="O35" s="282" t="s">
        <v>1059</v>
      </c>
      <c r="P35" s="282" t="s">
        <v>1062</v>
      </c>
      <c r="Q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1052</v>
      </c>
      <c r="N44" s="282" t="s">
        <v>1056</v>
      </c>
      <c r="O44" s="282" t="s">
        <v>1059</v>
      </c>
      <c r="P44" s="282" t="s">
        <v>1062</v>
      </c>
      <c r="Q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1052</v>
      </c>
      <c r="N89" s="262" t="s">
        <v>1056</v>
      </c>
      <c r="O89" s="262" t="s">
        <v>1059</v>
      </c>
      <c r="P89" s="262" t="s">
        <v>1062</v>
      </c>
      <c r="Q89" s="262" t="s">
        <v>1064</v>
      </c>
    </row>
    <row r="90" spans="1:22" s="21" customFormat="1">
      <c r="A90" s="243"/>
      <c r="B90" s="1"/>
      <c r="C90" s="3"/>
      <c r="D90" s="3"/>
      <c r="E90" s="3"/>
      <c r="F90" s="3"/>
      <c r="G90" s="3"/>
      <c r="H90" s="287"/>
      <c r="I90" s="67" t="s">
        <v>36</v>
      </c>
      <c r="J90" s="68"/>
      <c r="K90" s="69"/>
      <c r="L90" s="262" t="s">
        <v>1050</v>
      </c>
      <c r="M90" s="262" t="s">
        <v>1050</v>
      </c>
      <c r="N90" s="262" t="s">
        <v>1057</v>
      </c>
      <c r="O90" s="262" t="s">
        <v>1060</v>
      </c>
      <c r="P90" s="262" t="s">
        <v>1063</v>
      </c>
      <c r="Q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1059</v>
      </c>
      <c r="P97" s="66" t="s">
        <v>1062</v>
      </c>
      <c r="Q97" s="66" t="s">
        <v>1064</v>
      </c>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70" t="s">
        <v>1060</v>
      </c>
      <c r="P98" s="70" t="s">
        <v>1063</v>
      </c>
      <c r="Q98" s="70" t="s">
        <v>1063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300</v>
      </c>
      <c r="K99" s="237" t="str">
        <f>IF(OR(COUNTIF(L99:Q99,"未確認")&gt;0,COUNTIF(L99:Q99,"~*")&gt;0),"※","")</f>
        <v/>
      </c>
      <c r="L99" s="258">
        <v>54</v>
      </c>
      <c r="M99" s="258">
        <v>53</v>
      </c>
      <c r="N99" s="258">
        <v>50</v>
      </c>
      <c r="O99" s="258">
        <v>43</v>
      </c>
      <c r="P99" s="258">
        <v>50</v>
      </c>
      <c r="Q99" s="258">
        <v>50</v>
      </c>
    </row>
    <row r="100" spans="1:22" s="83" customFormat="1" ht="34.5" customHeight="1">
      <c r="A100" s="244" t="s">
        <v>611</v>
      </c>
      <c r="B100" s="84"/>
      <c r="C100" s="396"/>
      <c r="D100" s="397"/>
      <c r="E100" s="409"/>
      <c r="F100" s="410"/>
      <c r="G100" s="415" t="s">
        <v>44</v>
      </c>
      <c r="H100" s="417"/>
      <c r="I100" s="420"/>
      <c r="J100" s="256">
        <f t="shared" si="0"/>
        <v>54</v>
      </c>
      <c r="K100" s="237" t="str">
        <f>IF(OR(COUNTIF(L100:Q100,"未確認")&gt;0,COUNTIF(L100:Q100,"~*")&gt;0),"※","")</f>
        <v/>
      </c>
      <c r="L100" s="258">
        <v>54</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257</v>
      </c>
      <c r="K101" s="237" t="str">
        <f>IF(OR(COUNTIF(L101:Q101,"未確認")&gt;0,COUNTIF(L101:Q101,"~*")&gt;0),"※","")</f>
        <v/>
      </c>
      <c r="L101" s="258">
        <v>54</v>
      </c>
      <c r="M101" s="258">
        <v>53</v>
      </c>
      <c r="N101" s="258">
        <v>50</v>
      </c>
      <c r="O101" s="258">
        <v>0</v>
      </c>
      <c r="P101" s="258">
        <v>50</v>
      </c>
      <c r="Q101" s="258">
        <v>50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IF(OR(COUNTIF(L101:Q101,"未確認")&gt;0,COUNTIF(L101:Q101,"~*")&gt;0),"※","")</f>
        <v/>
      </c>
      <c r="L102" s="258">
        <v>54</v>
      </c>
      <c r="M102" s="258">
        <v>53</v>
      </c>
      <c r="N102" s="258">
        <v>50</v>
      </c>
      <c r="O102" s="258">
        <v>43</v>
      </c>
      <c r="P102" s="258">
        <v>50</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1058</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1059</v>
      </c>
      <c r="P118" s="66" t="s">
        <v>1062</v>
      </c>
      <c r="Q118" s="66" t="s">
        <v>1064</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70" t="s">
        <v>1060</v>
      </c>
      <c r="P119" s="70" t="s">
        <v>1063</v>
      </c>
      <c r="Q119" s="70" t="s">
        <v>1063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1053</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1053</v>
      </c>
      <c r="O121" s="98" t="s">
        <v>533</v>
      </c>
      <c r="P121" s="98" t="s">
        <v>1042</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1051</v>
      </c>
      <c r="O122" s="98" t="s">
        <v>533</v>
      </c>
      <c r="P122" s="98" t="s">
        <v>1053</v>
      </c>
      <c r="Q122" s="98" t="s">
        <v>1053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1042</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1059</v>
      </c>
      <c r="P129" s="66" t="s">
        <v>1062</v>
      </c>
      <c r="Q129" s="66" t="s">
        <v>1064</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70" t="s">
        <v>1060</v>
      </c>
      <c r="P130" s="70" t="s">
        <v>1063</v>
      </c>
      <c r="Q130" s="70" t="s">
        <v>1063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561</v>
      </c>
      <c r="N131" s="98" t="s">
        <v>1054</v>
      </c>
      <c r="O131" s="98" t="s">
        <v>533</v>
      </c>
      <c r="P131" s="98" t="s">
        <v>1061</v>
      </c>
      <c r="Q131" s="98" t="s">
        <v>1061</v>
      </c>
    </row>
    <row r="132" spans="1:22" s="83" customFormat="1" ht="34.5" customHeight="1">
      <c r="A132" s="244" t="s">
        <v>621</v>
      </c>
      <c r="B132" s="84"/>
      <c r="C132" s="295"/>
      <c r="D132" s="297"/>
      <c r="E132" s="320" t="s">
        <v>58</v>
      </c>
      <c r="F132" s="321"/>
      <c r="G132" s="321"/>
      <c r="H132" s="322"/>
      <c r="I132" s="389"/>
      <c r="J132" s="101"/>
      <c r="K132" s="102"/>
      <c r="L132" s="82">
        <v>54</v>
      </c>
      <c r="M132" s="82">
        <v>53</v>
      </c>
      <c r="N132" s="82">
        <v>50</v>
      </c>
      <c r="O132" s="82">
        <v>0</v>
      </c>
      <c r="P132" s="82">
        <v>50</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1059</v>
      </c>
      <c r="P143" s="66" t="s">
        <v>1062</v>
      </c>
      <c r="Q143" s="66" t="s">
        <v>1064</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70" t="s">
        <v>1060</v>
      </c>
      <c r="P144" s="70" t="s">
        <v>1063</v>
      </c>
      <c r="Q144" s="70" t="s">
        <v>1063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220</v>
      </c>
      <c r="K151" s="264" t="str">
        <f t="shared" si="3"/>
        <v/>
      </c>
      <c r="L151" s="117">
        <v>100</v>
      </c>
      <c r="M151" s="117">
        <v>120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42</v>
      </c>
      <c r="K157" s="264" t="str">
        <f t="shared" si="3"/>
        <v/>
      </c>
      <c r="L157" s="117">
        <v>0</v>
      </c>
      <c r="M157" s="117">
        <v>0</v>
      </c>
      <c r="N157" s="117">
        <v>42</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107</v>
      </c>
      <c r="K199" s="264" t="str">
        <f t="shared" si="5"/>
        <v/>
      </c>
      <c r="L199" s="117">
        <v>0</v>
      </c>
      <c r="M199" s="117">
        <v>0</v>
      </c>
      <c r="N199" s="117">
        <v>0</v>
      </c>
      <c r="O199" s="117">
        <v>0</v>
      </c>
      <c r="P199" s="117">
        <v>52</v>
      </c>
      <c r="Q199" s="117">
        <v>55</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14</v>
      </c>
      <c r="K220" s="264" t="str">
        <f t="shared" si="7"/>
        <v>※</v>
      </c>
      <c r="L220" s="117">
        <v>14</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1059</v>
      </c>
      <c r="P226" s="66" t="s">
        <v>1062</v>
      </c>
      <c r="Q226" s="66" t="s">
        <v>1064</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70" t="s">
        <v>1060</v>
      </c>
      <c r="P227" s="70" t="s">
        <v>1063</v>
      </c>
      <c r="Q227" s="70" t="s">
        <v>1063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1059</v>
      </c>
      <c r="P234" s="66" t="s">
        <v>1062</v>
      </c>
      <c r="Q234" s="66" t="s">
        <v>1064</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70" t="s">
        <v>1060</v>
      </c>
      <c r="P235" s="70" t="s">
        <v>1063</v>
      </c>
      <c r="Q235" s="70" t="s">
        <v>1063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1059</v>
      </c>
      <c r="P244" s="66" t="s">
        <v>1062</v>
      </c>
      <c r="Q244" s="66" t="s">
        <v>1064</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70" t="s">
        <v>1060</v>
      </c>
      <c r="P245" s="70" t="s">
        <v>1063</v>
      </c>
      <c r="Q245" s="70" t="s">
        <v>1063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1059</v>
      </c>
      <c r="P253" s="66" t="s">
        <v>1062</v>
      </c>
      <c r="Q253" s="66" t="s">
        <v>1064</v>
      </c>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137" t="s">
        <v>1060</v>
      </c>
      <c r="P254" s="137" t="s">
        <v>1063</v>
      </c>
      <c r="Q254" s="137" t="s">
        <v>1063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1059</v>
      </c>
      <c r="P263" s="66" t="s">
        <v>1062</v>
      </c>
      <c r="Q263" s="66" t="s">
        <v>1064</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70" t="s">
        <v>1060</v>
      </c>
      <c r="P264" s="70" t="s">
        <v>1063</v>
      </c>
      <c r="Q264" s="70" t="s">
        <v>1063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7.4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63</v>
      </c>
      <c r="K269" s="81" t="str">
        <f t="shared" si="8"/>
        <v/>
      </c>
      <c r="L269" s="147">
        <v>17</v>
      </c>
      <c r="M269" s="147">
        <v>19</v>
      </c>
      <c r="N269" s="147">
        <v>9</v>
      </c>
      <c r="O269" s="147">
        <v>0</v>
      </c>
      <c r="P269" s="147">
        <v>8</v>
      </c>
      <c r="Q269" s="147">
        <v>10</v>
      </c>
    </row>
    <row r="270" spans="1:22" s="83" customFormat="1" ht="34.5" customHeight="1">
      <c r="A270" s="249" t="s">
        <v>725</v>
      </c>
      <c r="B270" s="120"/>
      <c r="C270" s="371"/>
      <c r="D270" s="371"/>
      <c r="E270" s="371"/>
      <c r="F270" s="371"/>
      <c r="G270" s="371" t="s">
        <v>148</v>
      </c>
      <c r="H270" s="371"/>
      <c r="I270" s="404"/>
      <c r="J270" s="266">
        <f t="shared" si="9"/>
        <v>13.8</v>
      </c>
      <c r="K270" s="81" t="str">
        <f t="shared" si="8"/>
        <v/>
      </c>
      <c r="L270" s="148">
        <v>3.4</v>
      </c>
      <c r="M270" s="148">
        <v>2.5</v>
      </c>
      <c r="N270" s="148">
        <v>4.2</v>
      </c>
      <c r="O270" s="148">
        <v>0</v>
      </c>
      <c r="P270" s="148">
        <v>1.7</v>
      </c>
      <c r="Q270" s="148">
        <v>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0</v>
      </c>
      <c r="O271" s="147">
        <v>0</v>
      </c>
      <c r="P271" s="147">
        <v>0</v>
      </c>
      <c r="Q271" s="147">
        <v>1</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0.1</v>
      </c>
      <c r="M272" s="148">
        <v>0.8</v>
      </c>
      <c r="N272" s="148">
        <v>1.2</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15</v>
      </c>
      <c r="K273" s="81" t="str">
        <f t="shared" si="8"/>
        <v/>
      </c>
      <c r="L273" s="147">
        <v>3</v>
      </c>
      <c r="M273" s="147">
        <v>3</v>
      </c>
      <c r="N273" s="147">
        <v>4</v>
      </c>
      <c r="O273" s="147">
        <v>0</v>
      </c>
      <c r="P273" s="147">
        <v>3</v>
      </c>
      <c r="Q273" s="147">
        <v>2</v>
      </c>
    </row>
    <row r="274" spans="1:17" s="83" customFormat="1" ht="34.5" customHeight="1">
      <c r="A274" s="249" t="s">
        <v>727</v>
      </c>
      <c r="B274" s="120"/>
      <c r="C274" s="372"/>
      <c r="D274" s="372"/>
      <c r="E274" s="372"/>
      <c r="F274" s="372"/>
      <c r="G274" s="371" t="s">
        <v>148</v>
      </c>
      <c r="H274" s="371"/>
      <c r="I274" s="404"/>
      <c r="J274" s="266">
        <f t="shared" si="9"/>
        <v>16.2</v>
      </c>
      <c r="K274" s="81" t="str">
        <f t="shared" si="8"/>
        <v/>
      </c>
      <c r="L274" s="148">
        <v>3</v>
      </c>
      <c r="M274" s="148">
        <v>3.8</v>
      </c>
      <c r="N274" s="148">
        <v>4.2</v>
      </c>
      <c r="O274" s="148">
        <v>0</v>
      </c>
      <c r="P274" s="148">
        <v>2.6</v>
      </c>
      <c r="Q274" s="148">
        <v>2.6</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24</v>
      </c>
      <c r="K277" s="81" t="str">
        <f t="shared" si="8"/>
        <v/>
      </c>
      <c r="L277" s="147">
        <v>0</v>
      </c>
      <c r="M277" s="147">
        <v>0</v>
      </c>
      <c r="N277" s="147">
        <v>0</v>
      </c>
      <c r="O277" s="147">
        <v>0</v>
      </c>
      <c r="P277" s="147">
        <v>10</v>
      </c>
      <c r="Q277" s="147">
        <v>14</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0</v>
      </c>
      <c r="P279" s="147">
        <v>1</v>
      </c>
      <c r="Q279" s="147">
        <v>1</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8.6999999999999993</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1.8</v>
      </c>
      <c r="M302" s="148">
        <v>5.7</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4</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1059</v>
      </c>
      <c r="P322" s="66" t="s">
        <v>1062</v>
      </c>
      <c r="Q322" s="66" t="s">
        <v>1064</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137" t="s">
        <v>1060</v>
      </c>
      <c r="P323" s="137" t="s">
        <v>1063</v>
      </c>
      <c r="Q323" s="137" t="s">
        <v>1063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1059</v>
      </c>
      <c r="P342" s="66" t="s">
        <v>1062</v>
      </c>
      <c r="Q342" s="66" t="s">
        <v>1064</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137" t="s">
        <v>1060</v>
      </c>
      <c r="P343" s="137" t="s">
        <v>1063</v>
      </c>
      <c r="Q343" s="137" t="s">
        <v>1063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1062</v>
      </c>
      <c r="Q367" s="66" t="s">
        <v>1064</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c r="O368" s="137" t="s">
        <v>1060</v>
      </c>
      <c r="P368" s="137" t="s">
        <v>1063</v>
      </c>
      <c r="Q368" s="137" t="s">
        <v>1063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1059</v>
      </c>
      <c r="P390" s="66" t="s">
        <v>1062</v>
      </c>
      <c r="Q390" s="66" t="s">
        <v>1064</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70" t="s">
        <v>1060</v>
      </c>
      <c r="P391" s="70" t="s">
        <v>1063</v>
      </c>
      <c r="Q391" s="70" t="s">
        <v>1063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2621</v>
      </c>
      <c r="K392" s="81" t="str">
        <f t="shared" ref="K392:K397" si="12">IF(OR(COUNTIF(L392:Q392,"未確認")&gt;0,COUNTIF(L392:Q392,"~*")&gt;0),"※","")</f>
        <v/>
      </c>
      <c r="L392" s="147">
        <v>998</v>
      </c>
      <c r="M392" s="147">
        <v>946</v>
      </c>
      <c r="N392" s="147">
        <v>125</v>
      </c>
      <c r="O392" s="147">
        <v>0</v>
      </c>
      <c r="P392" s="147">
        <v>286</v>
      </c>
      <c r="Q392" s="147">
        <v>266</v>
      </c>
    </row>
    <row r="393" spans="1:22" s="83" customFormat="1" ht="34.5" customHeight="1">
      <c r="A393" s="249" t="s">
        <v>773</v>
      </c>
      <c r="B393" s="84"/>
      <c r="C393" s="370"/>
      <c r="D393" s="380"/>
      <c r="E393" s="320" t="s">
        <v>224</v>
      </c>
      <c r="F393" s="321"/>
      <c r="G393" s="321"/>
      <c r="H393" s="322"/>
      <c r="I393" s="343"/>
      <c r="J393" s="140">
        <f t="shared" si="11"/>
        <v>1923</v>
      </c>
      <c r="K393" s="81" t="str">
        <f t="shared" si="12"/>
        <v/>
      </c>
      <c r="L393" s="147">
        <v>712</v>
      </c>
      <c r="M393" s="147">
        <v>534</v>
      </c>
      <c r="N393" s="147">
        <v>125</v>
      </c>
      <c r="O393" s="147">
        <v>0</v>
      </c>
      <c r="P393" s="147">
        <v>286</v>
      </c>
      <c r="Q393" s="147">
        <v>266</v>
      </c>
    </row>
    <row r="394" spans="1:22" s="83" customFormat="1" ht="34.5" customHeight="1">
      <c r="A394" s="250" t="s">
        <v>774</v>
      </c>
      <c r="B394" s="84"/>
      <c r="C394" s="370"/>
      <c r="D394" s="381"/>
      <c r="E394" s="320" t="s">
        <v>225</v>
      </c>
      <c r="F394" s="321"/>
      <c r="G394" s="321"/>
      <c r="H394" s="322"/>
      <c r="I394" s="343"/>
      <c r="J394" s="140">
        <f t="shared" si="11"/>
        <v>207</v>
      </c>
      <c r="K394" s="81" t="str">
        <f t="shared" si="12"/>
        <v/>
      </c>
      <c r="L394" s="147">
        <v>79</v>
      </c>
      <c r="M394" s="147">
        <v>128</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491</v>
      </c>
      <c r="K395" s="81" t="str">
        <f t="shared" si="12"/>
        <v/>
      </c>
      <c r="L395" s="147">
        <v>207</v>
      </c>
      <c r="M395" s="147">
        <v>284</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62246</v>
      </c>
      <c r="K396" s="81" t="str">
        <f t="shared" si="12"/>
        <v/>
      </c>
      <c r="L396" s="147">
        <v>14014</v>
      </c>
      <c r="M396" s="147">
        <v>13484</v>
      </c>
      <c r="N396" s="147">
        <v>11211</v>
      </c>
      <c r="O396" s="147">
        <v>0</v>
      </c>
      <c r="P396" s="147">
        <v>11561</v>
      </c>
      <c r="Q396" s="147">
        <v>11976</v>
      </c>
    </row>
    <row r="397" spans="1:22" s="83" customFormat="1" ht="34.5" customHeight="1">
      <c r="A397" s="250" t="s">
        <v>777</v>
      </c>
      <c r="B397" s="119"/>
      <c r="C397" s="370"/>
      <c r="D397" s="320" t="s">
        <v>228</v>
      </c>
      <c r="E397" s="321"/>
      <c r="F397" s="321"/>
      <c r="G397" s="321"/>
      <c r="H397" s="322"/>
      <c r="I397" s="344"/>
      <c r="J397" s="140">
        <f t="shared" si="11"/>
        <v>2586</v>
      </c>
      <c r="K397" s="81" t="str">
        <f t="shared" si="12"/>
        <v/>
      </c>
      <c r="L397" s="147">
        <v>995</v>
      </c>
      <c r="M397" s="147">
        <v>939</v>
      </c>
      <c r="N397" s="147">
        <v>118</v>
      </c>
      <c r="O397" s="147">
        <v>0</v>
      </c>
      <c r="P397" s="147">
        <v>276</v>
      </c>
      <c r="Q397" s="147">
        <v>258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1059</v>
      </c>
      <c r="P403" s="66" t="s">
        <v>1062</v>
      </c>
      <c r="Q403" s="66" t="s">
        <v>1064</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70" t="s">
        <v>1060</v>
      </c>
      <c r="P404" s="70" t="s">
        <v>1063</v>
      </c>
      <c r="Q404" s="70" t="s">
        <v>1063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2618</v>
      </c>
      <c r="K405" s="81" t="str">
        <f t="shared" ref="K405:K422" si="14">IF(OR(COUNTIF(L405:Q405,"未確認")&gt;0,COUNTIF(L405:Q405,"~*")&gt;0),"※","")</f>
        <v/>
      </c>
      <c r="L405" s="147">
        <v>998</v>
      </c>
      <c r="M405" s="147">
        <v>943</v>
      </c>
      <c r="N405" s="147">
        <v>125</v>
      </c>
      <c r="O405" s="147">
        <v>0</v>
      </c>
      <c r="P405" s="147">
        <v>286</v>
      </c>
      <c r="Q405" s="147">
        <v>266</v>
      </c>
    </row>
    <row r="406" spans="1:22" s="83" customFormat="1" ht="34.5" customHeight="1">
      <c r="A406" s="251" t="s">
        <v>779</v>
      </c>
      <c r="B406" s="119"/>
      <c r="C406" s="369"/>
      <c r="D406" s="375" t="s">
        <v>233</v>
      </c>
      <c r="E406" s="377" t="s">
        <v>234</v>
      </c>
      <c r="F406" s="378"/>
      <c r="G406" s="378"/>
      <c r="H406" s="379"/>
      <c r="I406" s="361"/>
      <c r="J406" s="140">
        <f t="shared" si="13"/>
        <v>988</v>
      </c>
      <c r="K406" s="81" t="str">
        <f t="shared" si="14"/>
        <v/>
      </c>
      <c r="L406" s="147">
        <v>188</v>
      </c>
      <c r="M406" s="147">
        <v>126</v>
      </c>
      <c r="N406" s="147">
        <v>125</v>
      </c>
      <c r="O406" s="147">
        <v>0</v>
      </c>
      <c r="P406" s="147">
        <v>284</v>
      </c>
      <c r="Q406" s="147">
        <v>265</v>
      </c>
    </row>
    <row r="407" spans="1:22" s="83" customFormat="1" ht="34.5" customHeight="1">
      <c r="A407" s="251" t="s">
        <v>780</v>
      </c>
      <c r="B407" s="119"/>
      <c r="C407" s="369"/>
      <c r="D407" s="369"/>
      <c r="E407" s="320" t="s">
        <v>235</v>
      </c>
      <c r="F407" s="321"/>
      <c r="G407" s="321"/>
      <c r="H407" s="322"/>
      <c r="I407" s="361"/>
      <c r="J407" s="140">
        <f t="shared" si="13"/>
        <v>1477</v>
      </c>
      <c r="K407" s="81" t="str">
        <f t="shared" si="14"/>
        <v/>
      </c>
      <c r="L407" s="147">
        <v>735</v>
      </c>
      <c r="M407" s="147">
        <v>742</v>
      </c>
      <c r="N407" s="147">
        <v>0</v>
      </c>
      <c r="O407" s="147">
        <v>0</v>
      </c>
      <c r="P407" s="147">
        <v>0</v>
      </c>
      <c r="Q407" s="147">
        <v>0</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55</v>
      </c>
      <c r="M408" s="147">
        <v>56</v>
      </c>
      <c r="N408" s="147">
        <v>0</v>
      </c>
      <c r="O408" s="147">
        <v>0</v>
      </c>
      <c r="P408" s="147">
        <v>2</v>
      </c>
      <c r="Q408" s="147">
        <v>1</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20</v>
      </c>
      <c r="M409" s="147">
        <v>19</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2586</v>
      </c>
      <c r="K413" s="81" t="str">
        <f t="shared" si="14"/>
        <v/>
      </c>
      <c r="L413" s="147">
        <v>995</v>
      </c>
      <c r="M413" s="147">
        <v>939</v>
      </c>
      <c r="N413" s="147">
        <v>118</v>
      </c>
      <c r="O413" s="147">
        <v>0</v>
      </c>
      <c r="P413" s="147">
        <v>276</v>
      </c>
      <c r="Q413" s="147">
        <v>258</v>
      </c>
    </row>
    <row r="414" spans="1:22" s="83" customFormat="1" ht="34.5" customHeight="1">
      <c r="A414" s="251" t="s">
        <v>787</v>
      </c>
      <c r="B414" s="119"/>
      <c r="C414" s="369"/>
      <c r="D414" s="375" t="s">
        <v>240</v>
      </c>
      <c r="E414" s="377" t="s">
        <v>241</v>
      </c>
      <c r="F414" s="378"/>
      <c r="G414" s="378"/>
      <c r="H414" s="379"/>
      <c r="I414" s="361"/>
      <c r="J414" s="140">
        <f t="shared" si="13"/>
        <v>993</v>
      </c>
      <c r="K414" s="81" t="str">
        <f t="shared" si="14"/>
        <v/>
      </c>
      <c r="L414" s="147">
        <v>475</v>
      </c>
      <c r="M414" s="147">
        <v>390</v>
      </c>
      <c r="N414" s="147">
        <v>38</v>
      </c>
      <c r="O414" s="147">
        <v>0</v>
      </c>
      <c r="P414" s="147">
        <v>59</v>
      </c>
      <c r="Q414" s="147">
        <v>31</v>
      </c>
    </row>
    <row r="415" spans="1:22" s="83" customFormat="1" ht="34.5" customHeight="1">
      <c r="A415" s="251" t="s">
        <v>788</v>
      </c>
      <c r="B415" s="119"/>
      <c r="C415" s="369"/>
      <c r="D415" s="369"/>
      <c r="E415" s="320" t="s">
        <v>242</v>
      </c>
      <c r="F415" s="321"/>
      <c r="G415" s="321"/>
      <c r="H415" s="322"/>
      <c r="I415" s="361"/>
      <c r="J415" s="140">
        <f t="shared" si="13"/>
        <v>1396</v>
      </c>
      <c r="K415" s="81" t="str">
        <f t="shared" si="14"/>
        <v/>
      </c>
      <c r="L415" s="147">
        <v>456</v>
      </c>
      <c r="M415" s="147">
        <v>493</v>
      </c>
      <c r="N415" s="147">
        <v>41</v>
      </c>
      <c r="O415" s="147">
        <v>0</v>
      </c>
      <c r="P415" s="147">
        <v>199</v>
      </c>
      <c r="Q415" s="147">
        <v>207</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25</v>
      </c>
      <c r="M416" s="147">
        <v>19</v>
      </c>
      <c r="N416" s="147">
        <v>7</v>
      </c>
      <c r="O416" s="147">
        <v>0</v>
      </c>
      <c r="P416" s="147">
        <v>2</v>
      </c>
      <c r="Q416" s="147">
        <v>3</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14</v>
      </c>
      <c r="M417" s="147">
        <v>12</v>
      </c>
      <c r="N417" s="147">
        <v>4</v>
      </c>
      <c r="O417" s="147">
        <v>0</v>
      </c>
      <c r="P417" s="147">
        <v>12</v>
      </c>
      <c r="Q417" s="147">
        <v>12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10</v>
      </c>
      <c r="M420" s="147">
        <v>7</v>
      </c>
      <c r="N420" s="147">
        <v>7</v>
      </c>
      <c r="O420" s="147">
        <v>0</v>
      </c>
      <c r="P420" s="147">
        <v>4</v>
      </c>
      <c r="Q420" s="147">
        <v>3</v>
      </c>
    </row>
    <row r="421" spans="1:22" s="83" customFormat="1" ht="34.5" customHeight="1">
      <c r="A421" s="251" t="s">
        <v>794</v>
      </c>
      <c r="B421" s="119"/>
      <c r="C421" s="369"/>
      <c r="D421" s="369"/>
      <c r="E421" s="320" t="s">
        <v>247</v>
      </c>
      <c r="F421" s="321"/>
      <c r="G421" s="321"/>
      <c r="H421" s="322"/>
      <c r="I421" s="361"/>
      <c r="J421" s="140">
        <f t="shared" si="13"/>
        <v>56</v>
      </c>
      <c r="K421" s="81" t="str">
        <f t="shared" si="14"/>
        <v/>
      </c>
      <c r="L421" s="147">
        <v>15</v>
      </c>
      <c r="M421" s="147">
        <v>18</v>
      </c>
      <c r="N421" s="147">
        <v>21</v>
      </c>
      <c r="O421" s="147">
        <v>0</v>
      </c>
      <c r="P421" s="147">
        <v>0</v>
      </c>
      <c r="Q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1059</v>
      </c>
      <c r="P428" s="66" t="s">
        <v>1062</v>
      </c>
      <c r="Q428" s="66" t="s">
        <v>1064</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70" t="s">
        <v>1060</v>
      </c>
      <c r="P429" s="70" t="s">
        <v>1063</v>
      </c>
      <c r="Q429" s="70" t="s">
        <v>1063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1593</v>
      </c>
      <c r="K430" s="193" t="str">
        <f>IF(OR(COUNTIF(L430:Q430,"未確認")&gt;0,COUNTIF(L430:Q430,"~*")&gt;0),"※","")</f>
        <v/>
      </c>
      <c r="L430" s="147">
        <v>520</v>
      </c>
      <c r="M430" s="147">
        <v>549</v>
      </c>
      <c r="N430" s="147">
        <v>80</v>
      </c>
      <c r="O430" s="147">
        <v>0</v>
      </c>
      <c r="P430" s="147">
        <v>217</v>
      </c>
      <c r="Q430" s="147">
        <v>227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65</v>
      </c>
      <c r="K431" s="193" t="str">
        <f>IF(OR(COUNTIF(L431:Q431,"未確認")&gt;0,COUNTIF(L431:Q431,"~*")&gt;0),"※","")</f>
        <v/>
      </c>
      <c r="L431" s="147">
        <v>14</v>
      </c>
      <c r="M431" s="147">
        <v>18</v>
      </c>
      <c r="N431" s="147">
        <v>10</v>
      </c>
      <c r="O431" s="147">
        <v>0</v>
      </c>
      <c r="P431" s="147">
        <v>15</v>
      </c>
      <c r="Q431" s="147">
        <v>8</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v>
      </c>
      <c r="K432" s="193" t="str">
        <f>IF(OR(COUNTIF(L432:Q432,"未確認")&gt;0,COUNTIF(L432:Q432,"~*")&gt;0),"※","")</f>
        <v/>
      </c>
      <c r="L432" s="147">
        <v>0</v>
      </c>
      <c r="M432" s="147">
        <v>0</v>
      </c>
      <c r="N432" s="147">
        <v>1</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1527</v>
      </c>
      <c r="K433" s="193" t="str">
        <f>IF(OR(COUNTIF(L433:Q433,"未確認")&gt;0,COUNTIF(L433:Q433,"~*")&gt;0),"※","")</f>
        <v/>
      </c>
      <c r="L433" s="147">
        <v>506</v>
      </c>
      <c r="M433" s="147">
        <v>531</v>
      </c>
      <c r="N433" s="147">
        <v>69</v>
      </c>
      <c r="O433" s="147">
        <v>0</v>
      </c>
      <c r="P433" s="147">
        <v>202</v>
      </c>
      <c r="Q433" s="147">
        <v>219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1059</v>
      </c>
      <c r="P441" s="66" t="s">
        <v>1062</v>
      </c>
      <c r="Q441" s="66" t="s">
        <v>1064</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70" t="s">
        <v>1060</v>
      </c>
      <c r="P442" s="70" t="s">
        <v>1063</v>
      </c>
      <c r="Q442" s="70" t="s">
        <v>1063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1059</v>
      </c>
      <c r="P466" s="66" t="s">
        <v>1062</v>
      </c>
      <c r="Q466" s="66" t="s">
        <v>1064</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70" t="s">
        <v>1060</v>
      </c>
      <c r="P467" s="70" t="s">
        <v>1063</v>
      </c>
      <c r="Q467" s="70" t="s">
        <v>1063</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80</v>
      </c>
      <c r="K468" s="201" t="str">
        <f t="shared" ref="K468:K475" si="16">IF(OR(COUNTIF(L468:Q468,"未確認")&gt;0,COUNTIF(L468:Q468,"*")&gt;0),"※","")</f>
        <v/>
      </c>
      <c r="L468" s="117">
        <v>16</v>
      </c>
      <c r="M468" s="117">
        <v>64</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76</v>
      </c>
      <c r="K470" s="201" t="str">
        <f t="shared" si="16"/>
        <v/>
      </c>
      <c r="L470" s="117">
        <v>0</v>
      </c>
      <c r="M470" s="117">
        <v>76</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IF(OR(COUNTIF(L476:Q476,"未確認")&gt;0,COUNTIF(L476:Q476,"~")&gt;0),"※","")</f>
        <v/>
      </c>
      <c r="L476" s="117">
        <v>0</v>
      </c>
      <c r="M476" s="117">
        <v>10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49</v>
      </c>
      <c r="K481" s="201" t="str">
        <f t="shared" si="18"/>
        <v/>
      </c>
      <c r="L481" s="117">
        <v>0</v>
      </c>
      <c r="M481" s="117">
        <v>49</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74</v>
      </c>
      <c r="K483" s="201" t="str">
        <f t="shared" si="18"/>
        <v/>
      </c>
      <c r="L483" s="117">
        <v>0</v>
      </c>
      <c r="M483" s="117">
        <v>74</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1059</v>
      </c>
      <c r="P502" s="66" t="s">
        <v>1062</v>
      </c>
      <c r="Q502" s="66" t="s">
        <v>1064</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70" t="s">
        <v>1060</v>
      </c>
      <c r="P503" s="70" t="s">
        <v>1063</v>
      </c>
      <c r="Q503" s="70" t="s">
        <v>1063</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1059</v>
      </c>
      <c r="P514" s="66" t="s">
        <v>1062</v>
      </c>
      <c r="Q514" s="66" t="s">
        <v>1064</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70" t="s">
        <v>1060</v>
      </c>
      <c r="P515" s="70" t="s">
        <v>1063</v>
      </c>
      <c r="Q515" s="70" t="s">
        <v>1063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1059</v>
      </c>
      <c r="P520" s="66" t="s">
        <v>1062</v>
      </c>
      <c r="Q520" s="66" t="s">
        <v>1064</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70" t="s">
        <v>1060</v>
      </c>
      <c r="P521" s="70" t="s">
        <v>1063</v>
      </c>
      <c r="Q521" s="70" t="s">
        <v>1063</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1059</v>
      </c>
      <c r="P525" s="66" t="s">
        <v>1062</v>
      </c>
      <c r="Q525" s="66" t="s">
        <v>1064</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70" t="s">
        <v>1060</v>
      </c>
      <c r="P526" s="70" t="s">
        <v>1063</v>
      </c>
      <c r="Q526" s="70" t="s">
        <v>1063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1059</v>
      </c>
      <c r="P530" s="66" t="s">
        <v>1062</v>
      </c>
      <c r="Q530" s="66" t="s">
        <v>1064</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70" t="s">
        <v>1060</v>
      </c>
      <c r="P531" s="70" t="s">
        <v>1063</v>
      </c>
      <c r="Q531" s="70" t="s">
        <v>1063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1062</v>
      </c>
      <c r="Q543" s="66" t="s">
        <v>1064</v>
      </c>
    </row>
    <row r="544" spans="1:22" s="1" customFormat="1" ht="20.25" customHeight="1">
      <c r="A544" s="243"/>
      <c r="C544" s="62"/>
      <c r="D544" s="3"/>
      <c r="E544" s="3"/>
      <c r="F544" s="3"/>
      <c r="G544" s="3"/>
      <c r="H544" s="287"/>
      <c r="I544" s="67" t="s">
        <v>36</v>
      </c>
      <c r="J544" s="68"/>
      <c r="K544" s="186"/>
      <c r="L544" s="70" t="s">
        <v>1050</v>
      </c>
      <c r="M544" s="70" t="s">
        <v>1050</v>
      </c>
      <c r="N544" s="70" t="s">
        <v>1057</v>
      </c>
      <c r="O544" s="70" t="s">
        <v>1060</v>
      </c>
      <c r="P544" s="70" t="s">
        <v>1063</v>
      </c>
      <c r="Q544" s="70" t="s">
        <v>1063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1055</v>
      </c>
      <c r="P558" s="211" t="s">
        <v>1055</v>
      </c>
      <c r="Q558" s="211" t="s">
        <v>1055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12</v>
      </c>
      <c r="M560" s="211">
        <v>12</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9.3000000000000007</v>
      </c>
      <c r="M561" s="211">
        <v>9.3000000000000007</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6.9</v>
      </c>
      <c r="M562" s="211">
        <v>6.9</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6</v>
      </c>
      <c r="M563" s="211">
        <v>6</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3.5</v>
      </c>
      <c r="M564" s="211">
        <v>3.5</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5.7</v>
      </c>
      <c r="M565" s="211">
        <v>5.7</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22.1</v>
      </c>
      <c r="M566" s="211">
        <v>22.1</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1062</v>
      </c>
      <c r="Q588" s="66" t="s">
        <v>1064</v>
      </c>
    </row>
    <row r="589" spans="1:22" s="1" customFormat="1" ht="20.25" customHeight="1">
      <c r="A589" s="243"/>
      <c r="C589" s="62"/>
      <c r="D589" s="3"/>
      <c r="E589" s="3"/>
      <c r="F589" s="3"/>
      <c r="G589" s="3"/>
      <c r="H589" s="287"/>
      <c r="I589" s="67" t="s">
        <v>36</v>
      </c>
      <c r="J589" s="68"/>
      <c r="K589" s="186"/>
      <c r="L589" s="70" t="s">
        <v>1050</v>
      </c>
      <c r="M589" s="70" t="s">
        <v>1050</v>
      </c>
      <c r="N589" s="70" t="s">
        <v>1057</v>
      </c>
      <c r="O589" s="70" t="s">
        <v>1060</v>
      </c>
      <c r="P589" s="70" t="s">
        <v>1063</v>
      </c>
      <c r="Q589" s="70" t="s">
        <v>1063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t="s">
        <v>541</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908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63</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3238</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311</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529</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1059</v>
      </c>
      <c r="P611" s="66" t="s">
        <v>1062</v>
      </c>
      <c r="Q611" s="66" t="s">
        <v>1064</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70" t="s">
        <v>1060</v>
      </c>
      <c r="P612" s="70" t="s">
        <v>1063</v>
      </c>
      <c r="Q612" s="70" t="s">
        <v>1063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1059</v>
      </c>
      <c r="P629" s="66" t="s">
        <v>1062</v>
      </c>
      <c r="Q629" s="66" t="s">
        <v>1064</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70" t="s">
        <v>1060</v>
      </c>
      <c r="P630" s="70" t="s">
        <v>1063</v>
      </c>
      <c r="Q630" s="70" t="s">
        <v>1063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62</v>
      </c>
      <c r="K632" s="201" t="str">
        <f t="shared" si="31"/>
        <v/>
      </c>
      <c r="L632" s="117">
        <v>21</v>
      </c>
      <c r="M632" s="117">
        <v>41</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49</v>
      </c>
      <c r="K633" s="201" t="str">
        <f t="shared" si="31"/>
        <v/>
      </c>
      <c r="L633" s="117">
        <v>25</v>
      </c>
      <c r="M633" s="117">
        <v>24</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40</v>
      </c>
      <c r="K635" s="201" t="str">
        <f t="shared" si="31"/>
        <v>※</v>
      </c>
      <c r="L635" s="117">
        <v>20</v>
      </c>
      <c r="M635" s="117">
        <v>20</v>
      </c>
      <c r="N635" s="117" t="s">
        <v>541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1059</v>
      </c>
      <c r="P644" s="66" t="s">
        <v>1062</v>
      </c>
      <c r="Q644" s="66" t="s">
        <v>1064</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70" t="s">
        <v>1060</v>
      </c>
      <c r="P645" s="70" t="s">
        <v>1063</v>
      </c>
      <c r="Q645" s="70" t="s">
        <v>1063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271</v>
      </c>
      <c r="K646" s="201" t="str">
        <f t="shared" ref="K646:K660" si="33">IF(OR(COUNTIF(L646:Q646,"未確認")&gt;0,COUNTIF(L646:Q646,"*")&gt;0),"※","")</f>
        <v/>
      </c>
      <c r="L646" s="117">
        <v>73</v>
      </c>
      <c r="M646" s="117">
        <v>62</v>
      </c>
      <c r="N646" s="117">
        <v>29</v>
      </c>
      <c r="O646" s="117">
        <v>0</v>
      </c>
      <c r="P646" s="117">
        <v>52</v>
      </c>
      <c r="Q646" s="117">
        <v>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c r="P648" s="117" t="s">
        <v>541</v>
      </c>
      <c r="Q648" s="117" t="s">
        <v>541</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t="s">
        <v>541</v>
      </c>
      <c r="M649" s="117">
        <v>10</v>
      </c>
      <c r="N649" s="117">
        <v>12</v>
      </c>
      <c r="O649" s="117">
        <v>0</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201</v>
      </c>
      <c r="K650" s="201" t="str">
        <f t="shared" si="33"/>
        <v>※</v>
      </c>
      <c r="L650" s="117">
        <v>59</v>
      </c>
      <c r="M650" s="117">
        <v>50</v>
      </c>
      <c r="N650" s="117" t="s">
        <v>541</v>
      </c>
      <c r="O650" s="117">
        <v>0</v>
      </c>
      <c r="P650" s="117">
        <v>45</v>
      </c>
      <c r="Q650" s="117">
        <v>47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127</v>
      </c>
      <c r="K655" s="201" t="str">
        <f t="shared" si="33"/>
        <v>※</v>
      </c>
      <c r="L655" s="117">
        <v>45</v>
      </c>
      <c r="M655" s="117">
        <v>41</v>
      </c>
      <c r="N655" s="117" t="s">
        <v>541</v>
      </c>
      <c r="O655" s="117">
        <v>0</v>
      </c>
      <c r="P655" s="117">
        <v>18</v>
      </c>
      <c r="Q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75</v>
      </c>
      <c r="K657" s="201" t="str">
        <f t="shared" si="33"/>
        <v/>
      </c>
      <c r="L657" s="117">
        <v>39</v>
      </c>
      <c r="M657" s="117">
        <v>36</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107</v>
      </c>
      <c r="K659" s="201" t="str">
        <f t="shared" si="33"/>
        <v/>
      </c>
      <c r="L659" s="117">
        <v>0</v>
      </c>
      <c r="M659" s="117">
        <v>0</v>
      </c>
      <c r="N659" s="117">
        <v>0</v>
      </c>
      <c r="O659" s="117">
        <v>0</v>
      </c>
      <c r="P659" s="117">
        <v>52</v>
      </c>
      <c r="Q659" s="117">
        <v>55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1059</v>
      </c>
      <c r="P665" s="66" t="s">
        <v>1062</v>
      </c>
      <c r="Q665" s="66" t="s">
        <v>1064</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70" t="s">
        <v>1060</v>
      </c>
      <c r="P666" s="70" t="s">
        <v>1063</v>
      </c>
      <c r="Q666" s="70" t="s">
        <v>1063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4.4000000000000004</v>
      </c>
      <c r="Q669" s="300">
        <v>4.5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228</v>
      </c>
      <c r="Q670" s="301">
        <v>240</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30</v>
      </c>
      <c r="Q671" s="301">
        <v>37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16</v>
      </c>
      <c r="Q672" s="301">
        <v>19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118</v>
      </c>
      <c r="Q673" s="301">
        <v>127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101</v>
      </c>
      <c r="Q674" s="301">
        <v>102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25.3</v>
      </c>
      <c r="Q675" s="302">
        <v>29.4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1059</v>
      </c>
      <c r="P681" s="66" t="s">
        <v>1062</v>
      </c>
      <c r="Q681" s="66" t="s">
        <v>1064</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70" t="s">
        <v>1060</v>
      </c>
      <c r="P682" s="70" t="s">
        <v>1063</v>
      </c>
      <c r="Q682" s="70" t="s">
        <v>1063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29</v>
      </c>
      <c r="K683" s="201" t="str">
        <f>IF(OR(COUNTIF(L683:Q683,"未確認")&gt;0,COUNTIF(L683:Q683,"*")&gt;0),"※","")</f>
        <v/>
      </c>
      <c r="L683" s="117">
        <v>0</v>
      </c>
      <c r="M683" s="117">
        <v>0</v>
      </c>
      <c r="N683" s="117">
        <v>29</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1059</v>
      </c>
      <c r="P691" s="66" t="s">
        <v>1062</v>
      </c>
      <c r="Q691" s="66" t="s">
        <v>1064</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70" t="s">
        <v>1060</v>
      </c>
      <c r="P692" s="70" t="s">
        <v>1063</v>
      </c>
      <c r="Q692" s="70" t="s">
        <v>1063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1059</v>
      </c>
      <c r="P704" s="66" t="s">
        <v>1062</v>
      </c>
      <c r="Q704" s="66" t="s">
        <v>1064</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70" t="s">
        <v>1060</v>
      </c>
      <c r="P705" s="70" t="s">
        <v>1063</v>
      </c>
      <c r="Q705" s="70" t="s">
        <v>1063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A66852-A193-4DFB-869C-1C2AC9E4DB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2019-12-23T01:10:26Z</dcterms:modified>
</cp:coreProperties>
</file>