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CB35803-3562-4650-939B-68027BC4AF95}"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<sst xmlns="http://schemas.openxmlformats.org/spreadsheetml/2006/main" count="2986" uniqueCount="1047">
  <si>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</si>
  <si>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</si>
  <si>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</si>
  <si>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</si>
  <si>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</si>
  <si>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</si>
  <si>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</si>
  <si>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</si>
  <si>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</si>
  <si>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</si>
  <si>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</si>
  <si>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</si>
  <si>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</si>
  <si>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</si>
  <si>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</si>
  <si>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</si>
  <si>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</si>
  <si>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</si>
  <si>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</si>
  <si>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</si>
  <si>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</si>
  <si>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</si>
  <si>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</si>
  <si>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</si>
  <si>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</si>
  <si>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</si>
  <si>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</si>
  <si>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</si>
  <si>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</si>
  <si>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</si>
  <si>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</si>
  <si>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</si>
  <si>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</si>
  <si>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</si>
  <si>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</si>
  <si>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</si>
  <si>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</si>
  <si>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</si>
  <si>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</si>
  <si>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</si>
  <si>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</si>
  <si>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</si>
  <si>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</si>
  <si>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</si>
  <si>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</si>
  <si>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</si>
  <si>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</si>
  <si>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</si>
  <si>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</si>
  <si>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</si>
  <si>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</si>
  <si>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</si>
  <si>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</si>
  <si>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</si>
  <si>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</si>
  <si>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</si>
  <si>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</si>
  <si>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</si>
  <si>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</si>
  <si>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</si>
  <si>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</si>
  <si>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</si>
  <si>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</si>
  <si>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</si>
  <si>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</si>
  <si>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</si>
  <si>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</si>
  <si>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</si>
  <si>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</si>
  <si>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</si>
  <si>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</si>
  <si>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</si>
  <si>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</si>
  <si>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</si>
  <si>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</si>
  <si>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</si>
  <si>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</si>
  <si>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</si>
  <si>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</si>
  <si>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</si>
  <si>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</si>
  <si>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</si>
  <si>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</si>
  <si>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</si>
  <si>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</si>
  <si>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</si>
  <si>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</si>
  <si>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</si>
  <si>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</si>
  <si>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</si>
  <si>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</si>
  <si>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</si>
  <si>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</si>
  <si>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</si>
  <si>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</si>
  <si>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</si>
  <si>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</si>
  <si>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</si>
  <si>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</si>
  <si>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</si>
  <si>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</si>
  <si>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</si>
  <si>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</si>
  <si>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</si>
  <si>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</si>
  <si>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</si>
  <si>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</si>
  <si>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</si>
  <si>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</si>
  <si>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</si>
  <si>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</si>
  <si>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</si>
  <si>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</si>
  <si>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</si>
  <si>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</si>
  <si>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</si>
  <si>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</si>
  <si>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</si>
  <si>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</si>
  <si>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</si>
  <si>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</si>
  <si>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</si>
  <si>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</si>
  <si>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</si>
  <si>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</si>
  <si>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</si>
  <si>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</si>
  <si>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</si>
  <si>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</si>
  <si>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</si>
  <si>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</si>
  <si>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</si>
  <si>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</si>
  <si>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</si>
  <si>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</si>
  <si>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</si>
  <si>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</si>
  <si>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</si>
  <si>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</si>
  <si>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</si>
  <si>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</si>
  <si>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</si>
  <si>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</si>
  <si>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</si>
  <si>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</si>
  <si>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</si>
  <si>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</si>
  <si>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</si>
  <si>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</si>
  <si>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</si>
  <si>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</si>
  <si>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</si>
  <si>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</si>
  <si>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</si>
  <si>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</si>
  <si>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</si>
  <si>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</si>
  <si>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</si>
  <si>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</si>
  <si>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</si>
  <si>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</si>
  <si>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</si>
  <si>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</si>
  <si>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</si>
  <si>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</si>
  <si>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</si>
  <si>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</si>
  <si>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</si>
  <si>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</si>
  <si>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</si>
  <si>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</si>
  <si>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</si>
  <si>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</si>
  <si>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</si>
  <si>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</si>
  <si>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</si>
  <si>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</si>
  <si>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</si>
  <si>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</si>
  <si>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</si>
  <si>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</si>
  <si>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</si>
  <si>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</si>
  <si>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</si>
  <si>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</si>
  <si>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</si>
  <si>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</si>
  <si>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</si>
  <si>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</si>
  <si>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</si>
  <si>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</si>
  <si>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</si>
  <si>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</si>
  <si>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</si>
  <si>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</si>
  <si>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</si>
  <si>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</si>
  <si>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</si>
  <si>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</si>
  <si>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</si>
  <si>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</si>
  <si>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</si>
  <si>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</si>
  <si>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</si>
  <si>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</si>
  <si>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</si>
  <si>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</si>
  <si>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</si>
  <si>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</si>
  <si>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</si>
  <si>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</si>
  <si>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</si>
  <si>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</si>
  <si>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</si>
  <si>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</si>
  <si>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</si>
  <si>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</si>
  <si>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</si>
  <si>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</si>
  <si>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</si>
  <si>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</si>
  <si>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</si>
  <si>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</si>
  <si>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</si>
  <si>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</si>
  <si>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</si>
  <si>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</si>
  <si>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</si>
  <si>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</si>
  <si>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</si>
  <si>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</si>
  <si>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</si>
  <si>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</si>
  <si>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</si>
  <si>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</si>
  <si>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</si>
  <si>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</si>
  <si>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</si>
  <si>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</si>
  <si>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</si>
  <si>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</si>
  <si>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</si>
  <si>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</si>
  <si>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</si>
  <si>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</si>
  <si>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</si>
  <si>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</si>
  <si>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</si>
  <si>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</si>
  <si>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</si>
  <si>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</si>
  <si>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</si>
  <si>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</si>
  <si>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</si>
  <si>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</si>
  <si>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</si>
  <si>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</si>
  <si>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</si>
  <si>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</si>
  <si>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</si>
  <si>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</si>
  <si>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</si>
  <si>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</si>
  <si>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</si>
  <si>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</si>
  <si>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</si>
  <si>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</si>
  <si>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</si>
  <si>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</si>
  <si>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</si>
  <si>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</si>
  <si>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</si>
  <si>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</si>
  <si>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</si>
  <si>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</si>
  <si>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</si>
  <si>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</si>
  <si>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</si>
  <si>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</si>
  <si>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</si>
  <si>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</si>
  <si>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</si>
  <si>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</si>
  <si>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</si>
  <si>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</si>
  <si>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</si>
  <si>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</si>
  <si>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</si>
  <si>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</si>
  <si>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</si>
  <si>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</si>
  <si>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</si>
  <si>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</si>
  <si>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</si>
  <si>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</si>
  <si>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</si>
  <si>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</si>
  <si>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</si>
  <si>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</si>
  <si>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</si>
  <si>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</si>
  <si>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</si>
  <si>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</si>
  <si>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</si>
  <si>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</si>
  <si>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</si>
  <si>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</si>
  <si>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</si>
  <si>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</si>
  <si>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</si>
  <si>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</si>
  <si>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</si>
  <si>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</si>
  <si>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</si>
  <si>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</si>
  <si>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</si>
  <si>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</si>
  <si>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</si>
  <si>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</si>
  <si>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</si>
  <si>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</si>
  <si>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</si>
  <si>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</si>
  <si>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</si>
  <si>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</si>
  <si>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</si>
  <si>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</si>
  <si>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</si>
  <si>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</si>
  <si>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</si>
  <si>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</si>
  <si>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</si>
  <si>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</si>
  <si>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</si>
  <si>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</si>
  <si>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</si>
  <si>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</si>
  <si>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</si>
  <si>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</si>
  <si>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</si>
  <si>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</si>
  <si>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</si>
  <si>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</si>
  <si>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</si>
  <si>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</si>
  <si>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</si>
  <si>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</si>
  <si>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</si>
  <si>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</si>
  <si>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</si>
  <si>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</si>
  <si>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</si>
  <si>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</si>
  <si>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</si>
  <si>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</si>
  <si>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</si>
  <si>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</si>
  <si>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</si>
  <si>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</si>
  <si>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</si>
  <si>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</si>
  <si>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</si>
  <si>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</si>
  <si>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</si>
  <si>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</si>
  <si>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</si>
  <si>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</si>
  <si>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</si>
  <si>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</si>
  <si>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</si>
  <si>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</si>
  <si>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</si>
  <si>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</si>
  <si>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</si>
  <si>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</si>
  <si>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</si>
  <si>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</si>
  <si>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</si>
  <si>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</si>
  <si>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</si>
  <si>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</si>
  <si>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</si>
  <si>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</si>
  <si>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</si>
  <si>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</si>
  <si>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</si>
  <si>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</si>
  <si>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</si>
  <si>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</si>
  <si>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</si>
  <si>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</si>
  <si>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</si>
  <si>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</si>
  <si>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</si>
  <si>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</si>
  <si>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</si>
  <si>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</si>
  <si>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</si>
  <si>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</si>
  <si>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</si>
  <si>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</si>
  <si>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</si>
  <si>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</si>
  <si>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</si>
  <si>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</si>
  <si>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</si>
  <si>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</si>
  <si>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</si>
  <si>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</si>
  <si>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</si>
  <si>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</si>
  <si>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</si>
  <si>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</si>
  <si>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</si>
  <si>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</si>
  <si>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</si>
  <si>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</si>
  <si>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</si>
  <si>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</si>
  <si>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</si>
  <si>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</si>
  <si>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</si>
  <si>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</si>
  <si>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</si>
  <si>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</si>
  <si>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</si>
  <si>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</si>
  <si>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</si>
  <si>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</si>
  <si>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</si>
  <si>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</si>
  <si>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</si>
  <si>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</si>
  <si>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</si>
  <si>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</si>
  <si>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</si>
  <si>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</si>
  <si>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</si>
  <si>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</si>
  <si>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</si>
  <si>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</si>
  <si>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</si>
  <si>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</si>
  <si>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</si>
  <si>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</si>
  <si>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</si>
  <si>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</si>
  <si>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</si>
  <si>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</si>
  <si>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</si>
  <si>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</si>
  <si>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</si>
  <si>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</si>
  <si>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</si>
  <si>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</si>
  <si>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</si>
  <si>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</si>
  <si>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</si>
  <si>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</si>
  <si>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</si>
  <si>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</si>
  <si>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</si>
  <si>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</si>
  <si>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</si>
  <si>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</si>
  <si>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</si>
  <si>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</si>
  <si>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</si>
  <si>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</si>
  <si>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</si>
  <si>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</si>
  <si>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</si>
  <si>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</si>
  <si>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</si>
  <si>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</si>
  <si>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</si>
  <si>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</si>
  <si>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</si>
  <si>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</si>
  <si>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</si>
  <si>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</si>
  <si>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</si>
  <si>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</si>
  <si>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</si>
  <si>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</si>
  <si>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</si>
  <si>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</si>
  <si>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</si>
  <si>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</si>
  <si>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</si>
  <si>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</si>
  <si>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</si>
  <si>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</si>
  <si>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</si>
  <si>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</si>
  <si>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</si>
  <si>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</si>
  <si>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</si>
  <si>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</si>
  <si>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</si>
  <si>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</si>
  <si>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</si>
  <si>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</si>
  <si>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</si>
  <si>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</si>
  <si>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</si>
  <si>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</si>
  <si>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</si>
  <si>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</si>
  <si>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</si>
  <si>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</si>
  <si>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</si>
  <si>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</si>
  <si>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</si>
  <si>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</si>
  <si>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</si>
  <si>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</si>
  <si>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</si>
  <si>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</si>
  <si>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</si>
  <si>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</si>
  <si>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</si>
  <si>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</si>
  <si>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</si>
  <si>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</si>
  <si>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</si>
  <si>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</si>
  <si>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</si>
  <si>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</si>
  <si>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</si>
  <si>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</si>
  <si>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</si>
  <si>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</si>
  <si>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</si>
  <si>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</si>
  <si>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</si>
  <si>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</si>
  <si>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</si>
  <si>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</si>
  <si>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</si>
  <si>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</si>
  <si>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</si>
  <si>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</si>
  <si>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</si>
  <si>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</si>
  <si>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</si>
  <si>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</si>
  <si>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</si>
  <si>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</si>
  <si>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</si>
  <si>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</si>
  <si>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</si>
  <si>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</si>
  <si>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</si>
  <si>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</si>
  <si>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</si>
  <si>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</si>
  <si>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</si>
  <si>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</si>
  <si>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</si>
  <si>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</si>
  <si>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</si>
  <si>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</si>
  <si>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</si>
  <si>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</si>
  <si>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</si>
  <si>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</si>
  <si>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</si>
  <si>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</si>
  <si>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</si>
  <si>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</si>
  <si>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</si>
  <si>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</si>
  <si>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</si>
  <si>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</si>
  <si>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</si>
  <si>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</si>
  <si>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</si>
  <si>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</si>
  <si>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</si>
  <si>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</si>
  <si>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</si>
  <si>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</si>
  <si>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</si>
  <si>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</si>
  <si>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</si>
  <si>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</si>
  <si>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</si>
  <si>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</si>
  <si>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</si>
  <si>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</si>
  <si>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</si>
  <si>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</si>
  <si>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</si>
  <si>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</si>
  <si>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</si>
  <si>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</si>
  <si>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</si>
  <si>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</si>
  <si>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</si>
  <si>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</si>
  <si>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</si>
  <si>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</si>
  <si>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</si>
  <si>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</si>
  <si>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</si>
  <si>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</si>
  <si>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</si>
  <si>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</si>
  <si>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</si>
  <si>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</si>
  <si>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</si>
  <si>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</si>
  <si>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</si>
  <si>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</si>
  <si>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</si>
  <si>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</si>
  <si>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</si>
  <si>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</si>
  <si>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</si>
  <si>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</si>
  <si>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</si>
  <si>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</si>
  <si>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</si>
  <si>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</si>
  <si>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</si>
  <si>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</si>
  <si>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</si>
  <si>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</si>
  <si>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</si>
  <si>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</si>
  <si>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</si>
  <si>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</si>
  <si>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</si>
  <si>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</si>
  <si>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</si>
  <si>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</si>
  <si>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</si>
  <si>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</si>
  <si>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</si>
  <si>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</si>
  <si>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</si>
  <si>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</si>
  <si>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</si>
  <si>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</si>
  <si>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</si>
  <si>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</si>
  <si>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</si>
  <si>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</si>
  <si>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</si>
  <si>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</si>
  <si>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</si>
  <si>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</si>
  <si>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</si>
  <si>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</si>
  <si>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</si>
  <si>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</si>
  <si>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</si>
  <si>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</si>
  <si>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</si>
  <si>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</si>
  <si>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</si>
  <si>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</si>
  <si>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</si>
  <si>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</si>
  <si>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</si>
  <si>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</si>
  <si>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</si>
  <si>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</si>
  <si>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</si>
  <si>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</si>
  <si>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</si>
  <si>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</si>
  <si>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</si>
  <si>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</si>
  <si>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</si>
  <si>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</si>
  <si>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</si>
  <si>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</si>
  <si>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</si>
  <si>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</si>
  <si>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</si>
  <si>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</si>
  <si>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</si>
  <si>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</si>
  <si>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</si>
  <si>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</si>
  <si>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</si>
  <si>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</si>
  <si>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</si>
  <si>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</si>
  <si>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</si>
  <si>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</si>
  <si>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</si>
  <si>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</si>
  <si>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</si>
  <si>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</si>
  <si>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</si>
  <si>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</si>
  <si>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</si>
  <si>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</si>
  <si>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</si>
  <si>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</si>
  <si>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</si>
  <si>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</si>
  <si>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</si>
  <si>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</si>
  <si>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</si>
  <si>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</si>
  <si>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</si>
  <si>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</si>
  <si>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</si>
  <si>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</si>
  <si>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</si>
  <si>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</si>
  <si>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</si>
  <si>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</si>
  <si>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</si>
  <si>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</si>
  <si>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</si>
  <si>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</si>
  <si>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</si>
  <si>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</si>
  <si>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</si>
  <si>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</si>
  <si>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</si>
  <si>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</si>
  <si>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</si>
  <si>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</si>
  <si>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</si>
  <si>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</si>
  <si>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</si>
  <si>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</si>
  <si>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</si>
  <si>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</si>
  <si>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</si>
  <si>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</si>
  <si>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</si>
  <si>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</si>
  <si>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</si>
  <si>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</si>
  <si>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</si>
  <si>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</si>
  <si>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</si>
  <si>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</si>
  <si>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</si>
  <si>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</si>
  <si>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</si>
  <si>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</si>
  <si>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</si>
  <si>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</si>
  <si>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</si>
  <si>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</si>
  <si>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</si>
  <si>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</si>
  <si>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</si>
  <si>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</si>
  <si>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</si>
  <si>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</si>
  <si>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</si>
  <si>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</si>
  <si>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</si>
  <si>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</si>
  <si>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</si>
  <si>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</si>
  <si>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</si>
  <si>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</si>
  <si>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</si>
  <si>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</si>
  <si>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</si>
  <si>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</si>
  <si>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</si>
  <si>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</si>
  <si>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</si>
  <si>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</si>
  <si>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</si>
  <si>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</si>
  <si>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</si>
  <si>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</si>
  <si>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</si>
  <si>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</si>
  <si>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</si>
  <si>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</si>
  <si>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</si>
  <si>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</si>
  <si>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</si>
  <si>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</si>
  <si>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</si>
  <si>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</si>
  <si>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</si>
  <si>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</si>
  <si>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</si>
  <si>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</si>
  <si>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</si>
  <si>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</si>
  <si>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</si>
  <si>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</si>
  <si>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</si>
  <si>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</si>
  <si>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</si>
  <si>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</si>
  <si>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</si>
  <si>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</si>
  <si>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</si>
  <si>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</si>
  <si>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</si>
  <si>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</si>
  <si>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</si>
  <si>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</si>
  <si>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</si>
  <si>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</si>
  <si>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</si>
  <si>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</si>
  <si>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</si>
  <si>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</si>
  <si>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</si>
  <si>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</si>
  <si>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</si>
  <si>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</si>
  <si>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</si>
  <si>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</si>
  <si>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</si>
  <si>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</si>
  <si>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</si>
  <si>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</si>
  <si>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</si>
  <si>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</si>
  <si>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</si>
  <si>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</si>
  <si>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</si>
  <si>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</si>
  <si>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</si>
  <si>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</si>
  <si>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</si>
  <si>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</si>
  <si>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</si>
  <si>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</si>
  <si>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</si>
  <si>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</si>
  <si>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</si>
  <si>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</si>
  <si>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</si>
  <si>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</si>
  <si>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</si>
  <si>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</si>
  <si>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</si>
  <si>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</si>
  <si>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</si>
  <si>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</si>
  <si>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</si>
  <si>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</si>
  <si>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</si>
  <si>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</si>
  <si>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</si>
  <si>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</si>
  <si>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</si>
  <si>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</si>
  <si>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</si>
  <si>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</si>
  <si>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</si>
  <si>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</si>
  <si>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</si>
  <si>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</si>
  <si>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</si>
  <si>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</si>
  <si>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</si>
  <si>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</si>
  <si>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</si>
  <si>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</si>
  <si>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</si>
  <si>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</si>
  <si>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</si>
  <si>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</si>
  <si>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</si>
  <si>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</si>
  <si>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</si>
  <si>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</si>
  <si>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</si>
  <si>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</si>
  <si>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</si>
  <si>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</si>
  <si>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</si>
  <si>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</si>
  <si>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</si>
  <si>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</si>
  <si>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</si>
  <si>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</si>
  <si>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</si>
  <si>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</si>
  <si>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</si>
  <si>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</si>
  <si>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</si>
  <si>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</si>
  <si>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</si>
  <si>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</si>
  <si>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</si>
  <si>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</si>
  <si>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</si>
  <si>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</si>
  <si>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</si>
  <si>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</si>
  <si>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</si>
  <si>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</si>
  <si>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</si>
  <si>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</si>
  <si>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</si>
  <si>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</si>
  <si>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</si>
  <si>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</si>
  <si>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</si>
  <si>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</si>
  <si>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</si>
  <si>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</si>
  <si>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</si>
  <si>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</si>
  <si>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</si>
  <si>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</si>
  <si>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</si>
  <si>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</si>
  <si>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</si>
  <si>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</si>
  <si>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</si>
  <si>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</si>
  <si>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</si>
  <si>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</si>
  <si>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</si>
  <si>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</si>
  <si>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</si>
  <si>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</si>
  <si>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</si>
  <si>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</si>
  <si>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</si>
  <si>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</si>
  <si>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</si>
  <si>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</si>
  <si>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</si>
  <si>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</si>
  <si>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</si>
  <si>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</si>
  <si>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</si>
  <si>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</si>
  <si>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</si>
  <si>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</si>
  <si>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</si>
  <si>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</si>
  <si>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</si>
  <si>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</si>
  <si>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</si>
  <si>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</si>
  <si>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</si>
  <si>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</si>
  <si>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</si>
  <si>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</si>
  <si>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</si>
  <si>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</si>
  <si>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</si>
  <si>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</si>
  <si>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</si>
  <si>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</si>
  <si>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</si>
  <si>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</si>
  <si>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</si>
  <si>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</si>
  <si>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</si>
  <si>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</si>
  <si>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</si>
  <si>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</si>
  <si>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</si>
  <si>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</si>
  <si>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</si>
  <si>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</si>
  <si>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</si>
  <si>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</si>
  <si>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</si>
  <si>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</si>
  <si>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</si>
  <si>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</si>
  <si>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</si>
  <si>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</si>
  <si>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</si>
  <si>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</si>
  <si>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</si>
  <si>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</si>
  <si>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</si>
  <si>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</si>
  <si>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</si>
  <si>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</si>
  <si>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</si>
  <si>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</si>
  <si>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</si>
  <si>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</si>
  <si>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</si>
  <si>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</si>
  <si>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</si>
  <si>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</si>
  <si>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</si>
  <si>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</si>
  <si>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</si>
  <si>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</si>
  <si>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</si>
  <si>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</si>
  <si>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</si>
  <si>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</si>
  <si>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</si>
  <si>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</si>
  <si>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</si>
  <si>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</si>
  <si>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</si>
  <si>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</si>
  <si>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</si>
  <si>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</si>
  <si>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</si>
  <si>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</si>
  <si>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</si>
  <si>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</si>
  <si>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</si>
  <si>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</si>
  <si>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</si>
  <si>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</si>
  <si>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</si>
  <si>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</si>
  <si>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</si>
  <si>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</si>
  <si>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</si>
  <si>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</si>
  <si>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</si>
  <si>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</si>
  <si>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</si>
  <si>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</si>
  <si>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</si>
  <si>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</si>
  <si>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</si>
  <si>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</si>
  <si>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</si>
  <si>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</si>
  <si>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</si>
  <si>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</si>
  <si>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室町病院</t>
    <phoneticPr fontId="3"/>
  </si>
  <si>
    <t>〒602-0031 京都市上京区室町通上立売下る裏築地町８８</t>
    <phoneticPr fontId="3"/>
  </si>
  <si>
    <t>〇</t>
  </si>
  <si>
    <t>医療法人</t>
  </si>
  <si>
    <t>内科</t>
  </si>
  <si>
    <t>ＤＰＣ病院ではない</t>
  </si>
  <si>
    <t>有</t>
  </si>
  <si>
    <t>-</t>
    <phoneticPr fontId="3"/>
  </si>
  <si>
    <t>室町病院病棟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</si>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</sst>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4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50</v>
      </c>
      <c r="K100" s="237" t="str">
        <f>IF(OR(COUNTIF(L100:L100,"未確認")&gt;0,COUNTIF(L100:L100,"~*")&gt;0),"※","")</f>
        <v/>
      </c>
      <c r="L100" s="258">
        <v>50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41</v>
      </c>
      <c r="K154" s="264" t="str">
        <f t="shared" si="3"/>
        <v/>
      </c>
      <c r="L154" s="117">
        <v>41</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26</v>
      </c>
      <c r="K156" s="264" t="str">
        <f t="shared" si="3"/>
        <v/>
      </c>
      <c r="L156" s="117">
        <v>26</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2.65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3.59</v>
      </c>
      <c r="K270" s="81" t="str">
        <f t="shared" si="8"/>
        <v/>
      </c>
      <c r="L270" s="148">
        <v>3.59</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1.8</v>
      </c>
      <c r="K272" s="81" t="str">
        <f t="shared" si="8"/>
        <v/>
      </c>
      <c r="L272" s="148">
        <v>1.8</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3</v>
      </c>
      <c r="K274" s="81" t="str">
        <f t="shared" si="8"/>
        <v/>
      </c>
      <c r="L274" s="148">
        <v>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0.2</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1</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259</v>
      </c>
      <c r="K392" s="81" t="str">
        <f t="shared" ref="K392:K397" si="11">IF(OR(COUNTIF(L392:L392,"未確認")&gt;0,COUNTIF(L392:L392,"~*")&gt;0),"※","")</f>
        <v/>
      </c>
      <c r="L392" s="147">
        <v>259</v>
      </c>
    </row>
    <row r="393" spans="1:22" s="83" customFormat="1" ht="34.5" customHeight="1">
      <c r="A393" s="249" t="s">
        <v>773</v>
      </c>
      <c r="B393" s="84"/>
      <c r="C393" s="369"/>
      <c r="D393" s="379"/>
      <c r="E393" s="319" t="s">
        <v>224</v>
      </c>
      <c r="F393" s="320"/>
      <c r="G393" s="320"/>
      <c r="H393" s="321"/>
      <c r="I393" s="342"/>
      <c r="J393" s="140">
        <f t="shared" si="10"/>
        <v>228</v>
      </c>
      <c r="K393" s="81" t="str">
        <f t="shared" si="11"/>
        <v/>
      </c>
      <c r="L393" s="147">
        <v>228</v>
      </c>
    </row>
    <row r="394" spans="1:22" s="83" customFormat="1" ht="34.5" customHeight="1">
      <c r="A394" s="250" t="s">
        <v>774</v>
      </c>
      <c r="B394" s="84"/>
      <c r="C394" s="369"/>
      <c r="D394" s="380"/>
      <c r="E394" s="319" t="s">
        <v>225</v>
      </c>
      <c r="F394" s="320"/>
      <c r="G394" s="320"/>
      <c r="H394" s="321"/>
      <c r="I394" s="342"/>
      <c r="J394" s="140">
        <f t="shared" si="10"/>
        <v>31</v>
      </c>
      <c r="K394" s="81" t="str">
        <f t="shared" si="11"/>
        <v/>
      </c>
      <c r="L394" s="147">
        <v>31</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17955</v>
      </c>
      <c r="K396" s="81" t="str">
        <f t="shared" si="11"/>
        <v/>
      </c>
      <c r="L396" s="147">
        <v>17955</v>
      </c>
    </row>
    <row r="397" spans="1:22" s="83" customFormat="1" ht="34.5" customHeight="1">
      <c r="A397" s="250" t="s">
        <v>777</v>
      </c>
      <c r="B397" s="119"/>
      <c r="C397" s="369"/>
      <c r="D397" s="319" t="s">
        <v>228</v>
      </c>
      <c r="E397" s="320"/>
      <c r="F397" s="320"/>
      <c r="G397" s="320"/>
      <c r="H397" s="321"/>
      <c r="I397" s="343"/>
      <c r="J397" s="140">
        <f t="shared" si="10"/>
        <v>260</v>
      </c>
      <c r="K397" s="81" t="str">
        <f t="shared" si="11"/>
        <v/>
      </c>
      <c r="L397" s="147">
        <v>260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259</v>
      </c>
      <c r="K405" s="81" t="str">
        <f t="shared" ref="K405:K422" si="13">IF(OR(COUNTIF(L405:L405,"未確認")&gt;0,COUNTIF(L405:L405,"~*")&gt;0),"※","")</f>
        <v/>
      </c>
      <c r="L405" s="147">
        <v>259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147</v>
      </c>
      <c r="K407" s="81" t="str">
        <f t="shared" si="13"/>
        <v/>
      </c>
      <c r="L407" s="147">
        <v>147</v>
      </c>
    </row>
    <row r="408" spans="1:22" s="83" customFormat="1" ht="34.5" customHeight="1">
      <c r="A408" s="251" t="s">
        <v>781</v>
      </c>
      <c r="B408" s="119"/>
      <c r="C408" s="368"/>
      <c r="D408" s="368"/>
      <c r="E408" s="319" t="s">
        <v>236</v>
      </c>
      <c r="F408" s="320"/>
      <c r="G408" s="320"/>
      <c r="H408" s="321"/>
      <c r="I408" s="360"/>
      <c r="J408" s="140">
        <f t="shared" si="12"/>
        <v>112</v>
      </c>
      <c r="K408" s="81" t="str">
        <f t="shared" si="13"/>
        <v/>
      </c>
      <c r="L408" s="147">
        <v>112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260</v>
      </c>
      <c r="K413" s="81" t="str">
        <f t="shared" si="13"/>
        <v/>
      </c>
      <c r="L413" s="147">
        <v>260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123</v>
      </c>
      <c r="K415" s="81" t="str">
        <f t="shared" si="13"/>
        <v/>
      </c>
      <c r="L415" s="147">
        <v>123</v>
      </c>
    </row>
    <row r="416" spans="1:22" s="83" customFormat="1" ht="34.5" customHeight="1">
      <c r="A416" s="251" t="s">
        <v>789</v>
      </c>
      <c r="B416" s="119"/>
      <c r="C416" s="368"/>
      <c r="D416" s="368"/>
      <c r="E416" s="319" t="s">
        <v>243</v>
      </c>
      <c r="F416" s="320"/>
      <c r="G416" s="320"/>
      <c r="H416" s="321"/>
      <c r="I416" s="360"/>
      <c r="J416" s="140">
        <f t="shared" si="12"/>
        <v>103</v>
      </c>
      <c r="K416" s="81" t="str">
        <f t="shared" si="13"/>
        <v/>
      </c>
      <c r="L416" s="147">
        <v>103</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26</v>
      </c>
      <c r="K421" s="81" t="str">
        <f t="shared" si="13"/>
        <v/>
      </c>
      <c r="L421" s="147">
        <v>26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260</v>
      </c>
      <c r="K430" s="193" t="str">
        <f>IF(OR(COUNTIF(L430:L430,"未確認")&gt;0,COUNTIF(L430:L430,"~*")&gt;0),"※","")</f>
        <v/>
      </c>
      <c r="L430" s="147">
        <v>260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v>
      </c>
      <c r="K431" s="193" t="str">
        <f>IF(OR(COUNTIF(L431:L431,"未確認")&gt;0,COUNTIF(L431:L431,"~*")&gt;0),"※","")</f>
        <v/>
      </c>
      <c r="L431" s="147">
        <v>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v>
      </c>
      <c r="K432" s="193" t="str">
        <f>IF(OR(COUNTIF(L432:L432,"未確認")&gt;0,COUNTIF(L432:L432,"~*")&gt;0),"※","")</f>
        <v/>
      </c>
      <c r="L432" s="147">
        <v>10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246</v>
      </c>
      <c r="K433" s="193" t="str">
        <f>IF(OR(COUNTIF(L433:L433,"未確認")&gt;0,COUNTIF(L433:L433,"~*")&gt;0),"※","")</f>
        <v/>
      </c>
      <c r="L433" s="147">
        <v>246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21</v>
      </c>
      <c r="K535" s="201" t="str">
        <f t="shared" si="22"/>
        <v/>
      </c>
      <c r="L535" s="117">
        <v>21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10</v>
      </c>
      <c r="K617" s="201" t="str">
        <f t="shared" si="28"/>
        <v/>
      </c>
      <c r="L617" s="117">
        <v>10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34</v>
      </c>
      <c r="K646" s="201" t="str">
        <f t="shared" ref="K646:K660" si="32">IF(OR(COUNTIF(L646:L646,"未確認")&gt;0,COUNTIF(L646:L646,"*")&gt;0),"※","")</f>
        <v/>
      </c>
      <c r="L646" s="117">
        <v>34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34</v>
      </c>
      <c r="K650" s="201" t="str">
        <f t="shared" si="32"/>
        <v/>
      </c>
      <c r="L650" s="117">
        <v>34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20</v>
      </c>
      <c r="K683" s="201" t="str">
        <f>IF(OR(COUNTIF(L683:L683,"未確認")&gt;0,COUNTIF(L683:L683,"*")&gt;0),"※","")</f>
        <v/>
      </c>
      <c r="L683" s="117">
        <v>20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F1EC605-70A1-4358-8F49-E481869930C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2019-12-23T01:08:35Z</dcterms:modified>
</cp:coreProperties>
</file>