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70E454E-A887-4AEB-A1E7-A82C8AC33C4D}"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<sst xmlns="http://schemas.openxmlformats.org/spreadsheetml/2006/main" count="3188" uniqueCount="1061">
  <si>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</si>
  <si>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</si>
  <si>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</si>
  <si>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</si>
  <si>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</si>
  <si>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</si>
  <si>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</si>
  <si>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</si>
  <si>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</si>
  <si>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</si>
  <si>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</si>
  <si>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</si>
  <si>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</si>
  <si>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</si>
  <si>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</si>
  <si>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</si>
  <si>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</si>
  <si>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</si>
  <si>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</si>
  <si>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</si>
  <si>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</si>
  <si>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</si>
  <si>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</si>
  <si>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</si>
  <si>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</si>
  <si>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</si>
  <si>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</si>
  <si>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</si>
  <si>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</si>
  <si>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</si>
  <si>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</si>
  <si>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</si>
  <si>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</si>
  <si>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</si>
  <si>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</si>
  <si>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</si>
  <si>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</si>
  <si>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</si>
  <si>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</si>
  <si>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</si>
  <si>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</si>
  <si>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</si>
  <si>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</si>
  <si>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</si>
  <si>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</si>
  <si>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</si>
  <si>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</si>
  <si>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</si>
  <si>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</si>
  <si>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</si>
  <si>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</si>
  <si>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</si>
  <si>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</si>
  <si>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</si>
  <si>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</si>
  <si>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</si>
  <si>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</si>
  <si>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</si>
  <si>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</si>
  <si>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</si>
  <si>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</si>
  <si>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</si>
  <si>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</si>
  <si>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</si>
  <si>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</si>
  <si>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</si>
  <si>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</si>
  <si>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</si>
  <si>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</si>
  <si>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</si>
  <si>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</si>
  <si>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</si>
  <si>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</si>
  <si>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</si>
  <si>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</si>
  <si>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</si>
  <si>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</si>
  <si>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</si>
  <si>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</si>
  <si>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</si>
  <si>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</si>
  <si>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</si>
  <si>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</si>
  <si>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</si>
  <si>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</si>
  <si>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</si>
  <si>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</si>
  <si>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</si>
  <si>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</si>
  <si>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</si>
  <si>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</si>
  <si>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</si>
  <si>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</si>
  <si>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</si>
  <si>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</si>
  <si>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</si>
  <si>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</si>
  <si>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</si>
  <si>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</si>
  <si>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</si>
  <si>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</si>
  <si>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</si>
  <si>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</si>
  <si>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</si>
  <si>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</si>
  <si>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</si>
  <si>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</si>
  <si>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</si>
  <si>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</si>
  <si>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</si>
  <si>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</si>
  <si>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</si>
  <si>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</si>
  <si>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</si>
  <si>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</si>
  <si>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</si>
  <si>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</si>
  <si>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</si>
  <si>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</si>
  <si>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</si>
  <si>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</si>
  <si>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</si>
  <si>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</si>
  <si>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</si>
  <si>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</si>
  <si>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</si>
  <si>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</si>
  <si>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</si>
  <si>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</si>
  <si>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</si>
  <si>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</si>
  <si>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</si>
  <si>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</si>
  <si>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</si>
  <si>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</si>
  <si>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</si>
  <si>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</si>
  <si>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</si>
  <si>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</si>
  <si>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</si>
  <si>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</si>
  <si>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</si>
  <si>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</si>
  <si>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</si>
  <si>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</si>
  <si>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</si>
  <si>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</si>
  <si>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</si>
  <si>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</si>
  <si>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</si>
  <si>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</si>
  <si>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</si>
  <si>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</si>
  <si>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</si>
  <si>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</si>
  <si>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</si>
  <si>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</si>
  <si>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</si>
  <si>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</si>
  <si>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</si>
  <si>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</si>
  <si>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</si>
  <si>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</si>
  <si>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</si>
  <si>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</si>
  <si>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</si>
  <si>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</si>
  <si>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</si>
  <si>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</si>
  <si>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</si>
  <si>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</si>
  <si>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</si>
  <si>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</si>
  <si>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</si>
  <si>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</si>
  <si>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</si>
  <si>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</si>
  <si>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</si>
  <si>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</si>
  <si>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</si>
  <si>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</si>
  <si>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</si>
  <si>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</si>
  <si>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</si>
  <si>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</si>
  <si>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</si>
  <si>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</si>
  <si>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</si>
  <si>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</si>
  <si>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</si>
  <si>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</si>
  <si>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</si>
  <si>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</si>
  <si>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</si>
  <si>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</si>
  <si>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</si>
  <si>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</si>
  <si>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</si>
  <si>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</si>
  <si>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</si>
  <si>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</si>
  <si>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</si>
  <si>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</si>
  <si>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</si>
  <si>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</si>
  <si>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</si>
  <si>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</si>
  <si>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</si>
  <si>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</si>
  <si>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</si>
  <si>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</si>
  <si>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</si>
  <si>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</si>
  <si>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</si>
  <si>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</si>
  <si>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</si>
  <si>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</si>
  <si>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</si>
  <si>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</si>
  <si>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</si>
  <si>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</si>
  <si>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</si>
  <si>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</si>
  <si>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</si>
  <si>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</si>
  <si>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</si>
  <si>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</si>
  <si>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</si>
  <si>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</si>
  <si>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</si>
  <si>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</si>
  <si>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</si>
  <si>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</si>
  <si>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</si>
  <si>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</si>
  <si>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</si>
  <si>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</si>
  <si>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</si>
  <si>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</si>
  <si>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</si>
  <si>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</si>
  <si>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</si>
  <si>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</si>
  <si>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</si>
  <si>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</si>
  <si>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</si>
  <si>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</si>
  <si>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</si>
  <si>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</si>
  <si>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</si>
  <si>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</si>
  <si>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</si>
  <si>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</si>
  <si>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</si>
  <si>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</si>
  <si>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</si>
  <si>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</si>
  <si>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</si>
  <si>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</si>
  <si>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</si>
  <si>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</si>
  <si>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</si>
  <si>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</si>
  <si>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</si>
  <si>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</si>
  <si>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</si>
  <si>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</si>
  <si>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</si>
  <si>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</si>
  <si>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</si>
  <si>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</si>
  <si>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</si>
  <si>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</si>
  <si>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</si>
  <si>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</si>
  <si>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</si>
  <si>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</si>
  <si>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</si>
  <si>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</si>
  <si>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</si>
  <si>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</si>
  <si>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</si>
  <si>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</si>
  <si>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</si>
  <si>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</si>
  <si>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</si>
  <si>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</si>
  <si>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</si>
  <si>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</si>
  <si>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</si>
  <si>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</si>
  <si>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</si>
  <si>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</si>
  <si>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</si>
  <si>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</si>
  <si>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</si>
  <si>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</si>
  <si>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</si>
  <si>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</si>
  <si>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</si>
  <si>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</si>
  <si>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</si>
  <si>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</si>
  <si>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</si>
  <si>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</si>
  <si>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</si>
  <si>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</si>
  <si>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</si>
  <si>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</si>
  <si>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</si>
  <si>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</si>
  <si>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</si>
  <si>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</si>
  <si>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</si>
  <si>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</si>
  <si>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</si>
  <si>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</si>
  <si>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</si>
  <si>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</si>
  <si>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</si>
  <si>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</si>
  <si>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</si>
  <si>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</si>
  <si>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</si>
  <si>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</si>
  <si>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</si>
  <si>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</si>
  <si>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</si>
  <si>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</si>
  <si>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</si>
  <si>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</si>
  <si>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</si>
  <si>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</si>
  <si>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</si>
  <si>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</si>
  <si>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</si>
  <si>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</si>
  <si>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</si>
  <si>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</si>
  <si>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</si>
  <si>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</si>
  <si>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</si>
  <si>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</si>
  <si>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</si>
  <si>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</si>
  <si>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</si>
  <si>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</si>
  <si>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</si>
  <si>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</si>
  <si>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</si>
  <si>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</si>
  <si>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</si>
  <si>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</si>
  <si>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</si>
  <si>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</si>
  <si>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</si>
  <si>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</si>
  <si>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</si>
  <si>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</si>
  <si>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</si>
  <si>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</si>
  <si>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</si>
  <si>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</si>
  <si>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</si>
  <si>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</si>
  <si>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</si>
  <si>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</si>
  <si>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</si>
  <si>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</si>
  <si>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</si>
  <si>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</si>
  <si>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</si>
  <si>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</si>
  <si>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</si>
  <si>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</si>
  <si>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</si>
  <si>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</si>
  <si>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</si>
  <si>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</si>
  <si>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</si>
  <si>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</si>
  <si>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</si>
  <si>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</si>
  <si>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</si>
  <si>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</si>
  <si>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</si>
  <si>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</si>
  <si>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</si>
  <si>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</si>
  <si>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</si>
  <si>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</si>
  <si>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</si>
  <si>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</si>
  <si>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</si>
  <si>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</si>
  <si>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</si>
  <si>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</si>
  <si>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</si>
  <si>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</si>
  <si>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</si>
  <si>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</si>
  <si>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</si>
  <si>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</si>
  <si>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</si>
  <si>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</si>
  <si>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</si>
  <si>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</si>
  <si>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</si>
  <si>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</si>
  <si>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</si>
  <si>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</si>
  <si>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</si>
  <si>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</si>
  <si>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</si>
  <si>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</si>
  <si>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</si>
  <si>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</si>
  <si>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</si>
  <si>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</si>
  <si>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</si>
  <si>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</si>
  <si>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</si>
  <si>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</si>
  <si>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</si>
  <si>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</si>
  <si>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</si>
  <si>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</si>
  <si>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</si>
  <si>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</si>
  <si>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</si>
  <si>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</si>
  <si>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</si>
  <si>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</si>
  <si>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</si>
  <si>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</si>
  <si>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</si>
  <si>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</si>
  <si>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</si>
  <si>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</si>
  <si>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</si>
  <si>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</si>
  <si>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</si>
  <si>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</si>
  <si>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</si>
  <si>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</si>
  <si>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</si>
  <si>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</si>
  <si>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</si>
  <si>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</si>
  <si>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</si>
  <si>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</si>
  <si>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</si>
  <si>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</si>
  <si>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</si>
  <si>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</si>
  <si>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</si>
  <si>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</si>
  <si>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</si>
  <si>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</si>
  <si>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</si>
  <si>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</si>
  <si>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</si>
  <si>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</si>
  <si>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</si>
  <si>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</si>
  <si>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</si>
  <si>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</si>
  <si>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</si>
  <si>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</si>
  <si>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</si>
  <si>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</si>
  <si>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</si>
  <si>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</si>
  <si>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</si>
  <si>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</si>
  <si>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</si>
  <si>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</si>
  <si>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</si>
  <si>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</si>
  <si>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</si>
  <si>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</si>
  <si>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</si>
  <si>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</si>
  <si>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</si>
  <si>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</si>
  <si>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</si>
  <si>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</si>
  <si>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</si>
  <si>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</si>
  <si>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</si>
  <si>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</si>
  <si>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</si>
  <si>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</si>
  <si>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</si>
  <si>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</si>
  <si>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</si>
  <si>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</si>
  <si>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</si>
  <si>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</si>
  <si>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</si>
  <si>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</si>
  <si>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</si>
  <si>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</si>
  <si>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</si>
  <si>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</si>
  <si>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</si>
  <si>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</si>
  <si>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</si>
  <si>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</si>
  <si>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</si>
  <si>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</si>
  <si>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</si>
  <si>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</si>
  <si>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</si>
  <si>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</si>
  <si>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</si>
  <si>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</si>
  <si>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</si>
  <si>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</si>
  <si>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</si>
  <si>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</si>
  <si>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</si>
  <si>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</si>
  <si>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</si>
  <si>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</si>
  <si>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</si>
  <si>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</si>
  <si>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</si>
  <si>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</si>
  <si>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</si>
  <si>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</si>
  <si>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</si>
  <si>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</si>
  <si>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</si>
  <si>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</si>
  <si>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</si>
  <si>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</si>
  <si>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</si>
  <si>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</si>
  <si>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</si>
  <si>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</si>
  <si>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</si>
  <si>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</si>
  <si>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</si>
  <si>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</si>
  <si>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</si>
  <si>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</si>
  <si>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</si>
  <si>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</si>
  <si>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</si>
  <si>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</si>
  <si>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</si>
  <si>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</si>
  <si>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</si>
  <si>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</si>
  <si>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</si>
  <si>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</si>
  <si>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</si>
  <si>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</si>
  <si>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</si>
  <si>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</si>
  <si>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</si>
  <si>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</si>
  <si>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</si>
  <si>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</si>
  <si>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</si>
  <si>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</si>
  <si>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</si>
  <si>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</si>
  <si>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</si>
  <si>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</si>
  <si>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</si>
  <si>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</si>
  <si>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</si>
  <si>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</si>
  <si>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</si>
  <si>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</si>
  <si>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</si>
  <si>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</si>
  <si>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</si>
  <si>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</si>
  <si>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</si>
  <si>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</si>
  <si>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</si>
  <si>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</si>
  <si>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</si>
  <si>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</si>
  <si>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</si>
  <si>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</si>
  <si>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</si>
  <si>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</si>
  <si>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</si>
  <si>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</si>
  <si>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</si>
  <si>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</si>
  <si>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</si>
  <si>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</si>
  <si>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</si>
  <si>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</si>
  <si>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</si>
  <si>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</si>
  <si>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</si>
  <si>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</si>
  <si>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</si>
  <si>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</si>
  <si>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</si>
  <si>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</si>
  <si>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</si>
  <si>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</si>
  <si>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</si>
  <si>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</si>
  <si>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</si>
  <si>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</si>
  <si>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</si>
  <si>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</si>
  <si>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</si>
  <si>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</si>
  <si>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</si>
  <si>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</si>
  <si>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</si>
  <si>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</si>
  <si>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</si>
  <si>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</si>
  <si>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</si>
  <si>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</si>
  <si>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</si>
  <si>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</si>
  <si>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</si>
  <si>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</si>
  <si>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</si>
  <si>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</si>
  <si>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</si>
  <si>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</si>
  <si>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</si>
  <si>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</si>
  <si>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</si>
  <si>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</si>
  <si>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</si>
  <si>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</si>
  <si>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</si>
  <si>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</si>
  <si>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</si>
  <si>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</si>
  <si>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</si>
  <si>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</si>
  <si>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</si>
  <si>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</si>
  <si>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</si>
  <si>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</si>
  <si>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</si>
  <si>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</si>
  <si>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</si>
  <si>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</si>
  <si>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</si>
  <si>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</si>
  <si>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</si>
  <si>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</si>
  <si>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</si>
  <si>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</si>
  <si>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</si>
  <si>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</si>
  <si>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</si>
  <si>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</si>
  <si>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</si>
  <si>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</si>
  <si>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</si>
  <si>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</si>
  <si>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</si>
  <si>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</si>
  <si>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</si>
  <si>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</si>
  <si>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</si>
  <si>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</si>
  <si>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</si>
  <si>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</si>
  <si>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</si>
  <si>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</si>
  <si>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</si>
  <si>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</si>
  <si>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</si>
  <si>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</si>
  <si>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</si>
  <si>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</si>
  <si>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</si>
  <si>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</si>
  <si>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</si>
  <si>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</si>
  <si>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</si>
  <si>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</si>
  <si>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</si>
  <si>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</si>
  <si>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</si>
  <si>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</si>
  <si>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</si>
  <si>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</si>
  <si>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</si>
  <si>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</si>
  <si>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</si>
  <si>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</si>
  <si>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</si>
  <si>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</si>
  <si>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</si>
  <si>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</si>
  <si>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</si>
  <si>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</si>
  <si>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</si>
  <si>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</si>
  <si>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</si>
  <si>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</si>
  <si>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</si>
  <si>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</si>
  <si>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</si>
  <si>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</si>
  <si>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</si>
  <si>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</si>
  <si>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</si>
  <si>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</si>
  <si>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</si>
  <si>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</si>
  <si>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</si>
  <si>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</si>
  <si>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</si>
  <si>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</si>
  <si>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</si>
  <si>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</si>
  <si>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</si>
  <si>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</si>
  <si>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</si>
  <si>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</si>
  <si>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</si>
  <si>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</si>
  <si>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</si>
  <si>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</si>
  <si>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</si>
  <si>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</si>
  <si>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</si>
  <si>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</si>
  <si>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</si>
  <si>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</si>
  <si>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</si>
  <si>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</si>
  <si>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</si>
  <si>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</si>
  <si>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</si>
  <si>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</si>
  <si>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</si>
  <si>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</si>
  <si>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</si>
  <si>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</si>
  <si>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</si>
  <si>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</si>
  <si>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</si>
  <si>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</si>
  <si>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</si>
  <si>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</si>
  <si>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</si>
  <si>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</si>
  <si>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</si>
  <si>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</si>
  <si>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</si>
  <si>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</si>
  <si>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</si>
  <si>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</si>
  <si>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</si>
  <si>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</si>
  <si>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</si>
  <si>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</si>
  <si>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</si>
  <si>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</si>
  <si>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</si>
  <si>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</si>
  <si>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</si>
  <si>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</si>
  <si>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</si>
  <si>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</si>
  <si>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</si>
  <si>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</si>
  <si>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</si>
  <si>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</si>
  <si>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</si>
  <si>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</si>
  <si>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</si>
  <si>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</si>
  <si>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</si>
  <si>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</si>
  <si>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</si>
  <si>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</si>
  <si>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</si>
  <si>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</si>
  <si>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</si>
  <si>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</si>
  <si>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</si>
  <si>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</si>
  <si>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</si>
  <si>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</si>
  <si>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</si>
  <si>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</si>
  <si>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</si>
  <si>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</si>
  <si>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</si>
  <si>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</si>
  <si>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</si>
  <si>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</si>
  <si>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</si>
  <si>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</si>
  <si>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</si>
  <si>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</si>
  <si>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</si>
  <si>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</si>
  <si>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</si>
  <si>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</si>
  <si>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</si>
  <si>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</si>
  <si>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</si>
  <si>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</si>
  <si>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</si>
  <si>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</si>
  <si>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</si>
  <si>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</si>
  <si>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</si>
  <si>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</si>
  <si>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</si>
  <si>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</si>
  <si>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</si>
  <si>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</si>
  <si>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</si>
  <si>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</si>
  <si>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</si>
  <si>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</si>
  <si>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</si>
  <si>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</si>
  <si>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</si>
  <si>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</si>
  <si>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</si>
  <si>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</si>
  <si>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</si>
  <si>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</si>
  <si>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</si>
  <si>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</si>
  <si>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</si>
  <si>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</si>
  <si>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</si>
  <si>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</si>
  <si>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</si>
  <si>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</si>
  <si>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</si>
  <si>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</si>
  <si>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</si>
  <si>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</si>
  <si>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</si>
  <si>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</si>
  <si>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</si>
  <si>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</si>
  <si>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</si>
  <si>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</si>
  <si>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</si>
  <si>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</si>
  <si>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</si>
  <si>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</si>
  <si>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</si>
  <si>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</si>
  <si>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</si>
  <si>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</si>
  <si>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</si>
  <si>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</si>
  <si>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</si>
  <si>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</si>
  <si>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</si>
  <si>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</si>
  <si>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</si>
  <si>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</si>
  <si>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</si>
  <si>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</si>
  <si>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</si>
  <si>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</si>
  <si>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</si>
  <si>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</si>
  <si>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</si>
  <si>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</si>
  <si>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</si>
  <si>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</si>
  <si>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</si>
  <si>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</si>
  <si>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</si>
  <si>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</si>
  <si>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</si>
  <si>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</si>
  <si>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</si>
  <si>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</si>
  <si>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</si>
  <si>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</si>
  <si>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</si>
  <si>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</si>
  <si>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</si>
  <si>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</si>
  <si>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</si>
  <si>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</si>
  <si>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</si>
  <si>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</si>
  <si>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</si>
  <si>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</si>
  <si>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</si>
  <si>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</si>
  <si>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</si>
  <si>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</si>
  <si>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</si>
  <si>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</si>
  <si>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</si>
  <si>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</si>
  <si>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</si>
  <si>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</si>
  <si>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</si>
  <si>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</si>
  <si>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</si>
  <si>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</si>
  <si>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</si>
  <si>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</si>
  <si>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</si>
  <si>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</si>
  <si>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</si>
  <si>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</si>
  <si>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</si>
  <si>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</si>
  <si>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</si>
  <si>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</si>
  <si>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</si>
  <si>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</si>
  <si>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</si>
  <si>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</si>
  <si>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</si>
  <si>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</si>
  <si>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</si>
  <si>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</si>
  <si>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</si>
  <si>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</si>
  <si>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</si>
  <si>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</si>
  <si>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</si>
  <si>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</si>
  <si>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</si>
  <si>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</si>
  <si>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</si>
  <si>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</si>
  <si>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</si>
  <si>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</si>
  <si>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</si>
  <si>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</si>
  <si>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</si>
  <si>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</si>
  <si>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</si>
  <si>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</si>
  <si>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</si>
  <si>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</si>
  <si>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</si>
  <si>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</si>
  <si>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</si>
  <si>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</si>
  <si>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</si>
  <si>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</si>
  <si>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</si>
  <si>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</si>
  <si>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</si>
  <si>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</si>
  <si>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</si>
  <si>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</si>
  <si>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</si>
  <si>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</si>
  <si>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</si>
  <si>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</si>
  <si>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</si>
  <si>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</si>
  <si>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</si>
  <si>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</si>
  <si>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</si>
  <si>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</si>
  <si>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</si>
  <si>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</si>
  <si>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</si>
  <si>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</si>
  <si>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</si>
  <si>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</si>
  <si>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</si>
  <si>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</si>
  <si>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</si>
  <si>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</si>
  <si>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</si>
  <si>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</si>
  <si>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</si>
  <si>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</si>
  <si>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</si>
  <si>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</si>
  <si>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</si>
  <si>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</si>
  <si>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</si>
  <si>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</si>
  <si>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</si>
  <si>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</si>
  <si>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</si>
  <si>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</si>
  <si>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</si>
  <si>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</si>
  <si>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</si>
  <si>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</si>
  <si>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</si>
  <si>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</si>
  <si>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</si>
  <si>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</si>
  <si>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</si>
  <si>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</si>
  <si>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</si>
  <si>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</si>
  <si>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</si>
  <si>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</si>
  <si>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</si>
  <si>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</si>
  <si>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</si>
  <si>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</si>
  <si>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</si>
  <si>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</si>
  <si>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</si>
  <si>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</si>
  <si>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</si>
  <si>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</si>
  <si>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</si>
  <si>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</si>
  <si>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</si>
  <si>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</si>
  <si>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</si>
  <si>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</si>
  <si>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</si>
  <si>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</si>
  <si>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</si>
  <si>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</si>
  <si>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</si>
  <si>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</si>
  <si>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</si>
  <si>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</si>
  <si>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医療法人健幸会むかいじま病院</t>
    <phoneticPr fontId="3"/>
  </si>
  <si>
    <t>〒612-8136 京都市伏見区向島四ッ谷池５番地</t>
    <phoneticPr fontId="3"/>
  </si>
  <si>
    <t>〇</t>
  </si>
  <si>
    <t>2018年9月</t>
  </si>
  <si>
    <t>医療法人</t>
  </si>
  <si>
    <t>複数の診療科で活用</t>
  </si>
  <si>
    <t>内科</t>
  </si>
  <si>
    <t>外科</t>
  </si>
  <si>
    <t>整形外科</t>
  </si>
  <si>
    <t>一般病棟特別入院基本料</t>
  </si>
  <si>
    <t>ＤＰＣ病院ではない</t>
  </si>
  <si>
    <t>有</t>
  </si>
  <si>
    <t>-</t>
    <phoneticPr fontId="3"/>
  </si>
  <si>
    <t>2階病棟</t>
  </si>
  <si>
    <t>休棟中等</t>
  </si>
  <si>
    <t>2018年7月</t>
  </si>
  <si>
    <t>障害者施設等15対１入院基本料</t>
  </si>
  <si>
    <t>３階病棟</t>
  </si>
  <si>
    <t>慢性期機能</t>
  </si>
  <si>
    <t>2019年4月</t>
  </si>
  <si>
    <t>リハビリテーション科</t>
  </si>
  <si>
    <t>回復期ﾘﾊﾋﾞﾘﾃｰｼｮﾝ病棟入院料５</t>
  </si>
  <si>
    <t>５階病棟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</si>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</sst>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1050</v>
      </c>
      <c r="M9" s="282" t="s">
        <v>1054</v>
      </c>
      <c r="N9" s="282" t="s">
        <v>1059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t="s">
        <v>1039</v>
      </c>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1050</v>
      </c>
      <c r="M22" s="282" t="s">
        <v>1054</v>
      </c>
      <c r="N22" s="282" t="s">
        <v>1059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1050</v>
      </c>
      <c r="M35" s="282" t="s">
        <v>1054</v>
      </c>
      <c r="N35" s="282" t="s">
        <v>1059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1050</v>
      </c>
      <c r="M44" s="282" t="s">
        <v>1054</v>
      </c>
      <c r="N44" s="282" t="s">
        <v>1059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t="s">
        <v>1039</v>
      </c>
      <c r="M48" s="28" t="s">
        <v>1039</v>
      </c>
      <c r="N48" s="28" t="s">
        <v>1039</v>
      </c>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1052</v>
      </c>
      <c r="N53" s="29" t="s">
        <v>1056</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1054</v>
      </c>
      <c r="N89" s="262" t="s">
        <v>1059</v>
      </c>
    </row>
    <row r="90" spans="1:22" s="21" customFormat="1">
      <c r="A90" s="243"/>
      <c r="B90" s="1"/>
      <c r="C90" s="3"/>
      <c r="D90" s="3"/>
      <c r="E90" s="3"/>
      <c r="F90" s="3"/>
      <c r="G90" s="3"/>
      <c r="H90" s="287"/>
      <c r="I90" s="67" t="s">
        <v>36</v>
      </c>
      <c r="J90" s="68"/>
      <c r="K90" s="69"/>
      <c r="L90" s="262" t="s">
        <v>1051</v>
      </c>
      <c r="M90" s="262" t="s">
        <v>1055</v>
      </c>
      <c r="N90" s="262" t="s">
        <v>1060</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1054</v>
      </c>
      <c r="N97" s="66" t="s">
        <v>1059</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1055</v>
      </c>
      <c r="N98" s="70" t="s">
        <v>1060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109</v>
      </c>
      <c r="K99" s="237" t="str">
        <f>IF(OR(COUNTIF(L99:N99,"未確認")&gt;0,COUNTIF(L99:N99,"~*")&gt;0),"※","")</f>
        <v/>
      </c>
      <c r="L99" s="258">
        <v>54</v>
      </c>
      <c r="M99" s="258">
        <v>55</v>
      </c>
      <c r="N99" s="258">
        <v>0</v>
      </c>
    </row>
    <row r="100" spans="1:22" s="83" customFormat="1" ht="34.5" customHeight="1">
      <c r="A100" s="244" t="s">
        <v>611</v>
      </c>
      <c r="B100" s="84"/>
      <c r="C100" s="396"/>
      <c r="D100" s="397"/>
      <c r="E100" s="409"/>
      <c r="F100" s="410"/>
      <c r="G100" s="415" t="s">
        <v>44</v>
      </c>
      <c r="H100" s="417"/>
      <c r="I100" s="420"/>
      <c r="J100" s="256">
        <f t="shared" si="0"/>
        <v>109</v>
      </c>
      <c r="K100" s="237" t="str">
        <f>IF(OR(COUNTIF(L100:N100,"未確認")&gt;0,COUNTIF(L100:N100,"~*")&gt;0),"※","")</f>
        <v/>
      </c>
      <c r="L100" s="258">
        <v>54</v>
      </c>
      <c r="M100" s="258">
        <v>55</v>
      </c>
      <c r="N100" s="258">
        <v>0</v>
      </c>
    </row>
    <row r="101" spans="1:22" s="83" customFormat="1" ht="34.5" customHeight="1">
      <c r="A101" s="244" t="s">
        <v>610</v>
      </c>
      <c r="B101" s="84"/>
      <c r="C101" s="396"/>
      <c r="D101" s="397"/>
      <c r="E101" s="320" t="s">
        <v>45</v>
      </c>
      <c r="F101" s="321"/>
      <c r="G101" s="321"/>
      <c r="H101" s="322"/>
      <c r="I101" s="420"/>
      <c r="J101" s="256">
        <f t="shared" si="0"/>
        <v>109</v>
      </c>
      <c r="K101" s="237" t="str">
        <f>IF(OR(COUNTIF(L101:N101,"未確認")&gt;0,COUNTIF(L101:N101,"~*")&gt;0),"※","")</f>
        <v/>
      </c>
      <c r="L101" s="258">
        <v>54</v>
      </c>
      <c r="M101" s="258">
        <v>55</v>
      </c>
      <c r="N101" s="258">
        <v>0</v>
      </c>
    </row>
    <row r="102" spans="1:22" s="83" customFormat="1" ht="34.5" customHeight="1">
      <c r="A102" s="244" t="s">
        <v>610</v>
      </c>
      <c r="B102" s="84"/>
      <c r="C102" s="377"/>
      <c r="D102" s="379"/>
      <c r="E102" s="317" t="s">
        <v>612</v>
      </c>
      <c r="F102" s="318"/>
      <c r="G102" s="318"/>
      <c r="H102" s="319"/>
      <c r="I102" s="420"/>
      <c r="J102" s="256">
        <f t="shared" si="0"/>
        <v>109</v>
      </c>
      <c r="K102" s="237" t="str">
        <f t="shared" ref="K102:K111" si="1">IF(OR(COUNTIF(L101:N101,"未確認")&gt;0,COUNTIF(L101:N101,"~*")&gt;0),"※","")</f>
        <v/>
      </c>
      <c r="L102" s="258">
        <v>54</v>
      </c>
      <c r="M102" s="258">
        <v>55</v>
      </c>
      <c r="N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0</v>
      </c>
      <c r="N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0</v>
      </c>
      <c r="N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0</v>
      </c>
      <c r="N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40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0</v>
      </c>
      <c r="N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1055</v>
      </c>
      <c r="N119" s="70" t="s">
        <v>1060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1057</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533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1055</v>
      </c>
      <c r="N130" s="70" t="s">
        <v>1060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1053</v>
      </c>
      <c r="N131" s="98" t="s">
        <v>1058</v>
      </c>
    </row>
    <row r="132" spans="1:22" s="83" customFormat="1" ht="34.5" customHeight="1">
      <c r="A132" s="244" t="s">
        <v>621</v>
      </c>
      <c r="B132" s="84"/>
      <c r="C132" s="295"/>
      <c r="D132" s="297"/>
      <c r="E132" s="320" t="s">
        <v>58</v>
      </c>
      <c r="F132" s="321"/>
      <c r="G132" s="321"/>
      <c r="H132" s="322"/>
      <c r="I132" s="389"/>
      <c r="J132" s="101"/>
      <c r="K132" s="102"/>
      <c r="L132" s="82">
        <v>54</v>
      </c>
      <c r="M132" s="82">
        <v>55</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1055</v>
      </c>
      <c r="N144" s="70" t="s">
        <v>1060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1054</v>
      </c>
      <c r="N226" s="66" t="s">
        <v>1059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1055</v>
      </c>
      <c r="N227" s="70" t="s">
        <v>1060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1055</v>
      </c>
      <c r="N235" s="70" t="s">
        <v>1060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1055</v>
      </c>
      <c r="N245" s="70" t="s">
        <v>1060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1059</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1055</v>
      </c>
      <c r="N254" s="137" t="s">
        <v>1060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1055</v>
      </c>
      <c r="N264" s="70" t="s">
        <v>1060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21</v>
      </c>
      <c r="K269" s="81" t="str">
        <f t="shared" si="8"/>
        <v/>
      </c>
      <c r="L269" s="147">
        <v>0</v>
      </c>
      <c r="M269" s="147">
        <v>14</v>
      </c>
      <c r="N269" s="147">
        <v>7</v>
      </c>
    </row>
    <row r="270" spans="1:22" s="83" customFormat="1" ht="34.5" customHeight="1">
      <c r="A270" s="249" t="s">
        <v>725</v>
      </c>
      <c r="B270" s="120"/>
      <c r="C270" s="371"/>
      <c r="D270" s="371"/>
      <c r="E270" s="371"/>
      <c r="F270" s="371"/>
      <c r="G270" s="371" t="s">
        <v>148</v>
      </c>
      <c r="H270" s="371"/>
      <c r="I270" s="404"/>
      <c r="J270" s="266">
        <f t="shared" si="9"/>
        <v>5.31</v>
      </c>
      <c r="K270" s="81" t="str">
        <f t="shared" si="8"/>
        <v/>
      </c>
      <c r="L270" s="148">
        <v>0</v>
      </c>
      <c r="M270" s="148">
        <v>3.82</v>
      </c>
      <c r="N270" s="148">
        <v>1.49</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0</v>
      </c>
      <c r="M271" s="147">
        <v>4</v>
      </c>
      <c r="N271" s="147">
        <v>4</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0.7</v>
      </c>
      <c r="N272" s="148">
        <v>0.3</v>
      </c>
    </row>
    <row r="273" spans="1:14" s="83" customFormat="1" ht="34.5" customHeight="1">
      <c r="A273" s="249" t="s">
        <v>727</v>
      </c>
      <c r="B273" s="120"/>
      <c r="C273" s="371" t="s">
        <v>152</v>
      </c>
      <c r="D273" s="372"/>
      <c r="E273" s="372"/>
      <c r="F273" s="372"/>
      <c r="G273" s="371" t="s">
        <v>146</v>
      </c>
      <c r="H273" s="371"/>
      <c r="I273" s="404"/>
      <c r="J273" s="266">
        <f t="shared" si="9"/>
        <v>17</v>
      </c>
      <c r="K273" s="81" t="str">
        <f t="shared" si="8"/>
        <v/>
      </c>
      <c r="L273" s="147">
        <v>0</v>
      </c>
      <c r="M273" s="147">
        <v>11</v>
      </c>
      <c r="N273" s="147">
        <v>6</v>
      </c>
    </row>
    <row r="274" spans="1:14" s="83" customFormat="1" ht="34.5" customHeight="1">
      <c r="A274" s="249" t="s">
        <v>727</v>
      </c>
      <c r="B274" s="120"/>
      <c r="C274" s="372"/>
      <c r="D274" s="372"/>
      <c r="E274" s="372"/>
      <c r="F274" s="372"/>
      <c r="G274" s="371" t="s">
        <v>148</v>
      </c>
      <c r="H274" s="371"/>
      <c r="I274" s="404"/>
      <c r="J274" s="266">
        <f t="shared" si="9"/>
        <v>2.95</v>
      </c>
      <c r="K274" s="81" t="str">
        <f t="shared" si="8"/>
        <v/>
      </c>
      <c r="L274" s="148">
        <v>0</v>
      </c>
      <c r="M274" s="148">
        <v>0.41</v>
      </c>
      <c r="N274" s="148">
        <v>2.54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0.31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13</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1055</v>
      </c>
      <c r="N323" s="137" t="s">
        <v>1060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1055</v>
      </c>
      <c r="N343" s="137" t="s">
        <v>1060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1059</v>
      </c>
    </row>
    <row r="368" spans="1:22" s="118" customFormat="1" ht="20.25" customHeight="1">
      <c r="A368" s="243"/>
      <c r="B368" s="1"/>
      <c r="C368" s="3"/>
      <c r="D368" s="3"/>
      <c r="E368" s="3"/>
      <c r="F368" s="3"/>
      <c r="G368" s="3"/>
      <c r="H368" s="287"/>
      <c r="I368" s="67" t="s">
        <v>36</v>
      </c>
      <c r="J368" s="170"/>
      <c r="K368" s="79"/>
      <c r="L368" s="137" t="s">
        <v>1051</v>
      </c>
      <c r="M368" s="137" t="s">
        <v>1055</v>
      </c>
      <c r="N368" s="137" t="s">
        <v>1060</v>
      </c>
    </row>
    <row r="369" spans="1:14" s="118" customFormat="1" ht="34.5" customHeight="1">
      <c r="A369" s="243"/>
      <c r="B369" s="115"/>
      <c r="C369" s="323" t="s">
        <v>211</v>
      </c>
      <c r="D369" s="324"/>
      <c r="E369" s="324"/>
      <c r="F369" s="324"/>
      <c r="G369" s="324"/>
      <c r="H369" s="325"/>
      <c r="I369" s="389" t="s">
        <v>1018</v>
      </c>
      <c r="J369" s="171"/>
      <c r="K369" s="97"/>
      <c r="L369" s="172">
        <v>29</v>
      </c>
      <c r="M369" s="172"/>
      <c r="N369" s="172"/>
    </row>
    <row r="370" spans="1:14" s="118" customFormat="1" ht="34.5" customHeight="1">
      <c r="A370" s="243"/>
      <c r="B370" s="173"/>
      <c r="C370" s="383"/>
      <c r="D370" s="384"/>
      <c r="E370" s="384"/>
      <c r="F370" s="384"/>
      <c r="G370" s="384"/>
      <c r="H370" s="385"/>
      <c r="I370" s="389"/>
      <c r="J370" s="174"/>
      <c r="K370" s="102"/>
      <c r="L370" s="175">
        <v>12</v>
      </c>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v>30</v>
      </c>
      <c r="M372" s="177"/>
      <c r="N372" s="177"/>
    </row>
    <row r="373" spans="1:14" s="118" customFormat="1" ht="34.5" customHeight="1">
      <c r="A373" s="243"/>
      <c r="B373" s="173"/>
      <c r="C373" s="386"/>
      <c r="D373" s="387"/>
      <c r="E373" s="387"/>
      <c r="F373" s="387"/>
      <c r="G373" s="387"/>
      <c r="H373" s="388"/>
      <c r="I373" s="389"/>
      <c r="J373" s="178"/>
      <c r="K373" s="106"/>
      <c r="L373" s="179">
        <v>6</v>
      </c>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1055</v>
      </c>
      <c r="N391" s="70" t="s">
        <v>1060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380</v>
      </c>
      <c r="K392" s="81" t="str">
        <f t="shared" ref="K392:K397" si="12">IF(OR(COUNTIF(L392:N392,"未確認")&gt;0,COUNTIF(L392:N392,"~*")&gt;0),"※","")</f>
        <v/>
      </c>
      <c r="L392" s="147">
        <v>120</v>
      </c>
      <c r="M392" s="147">
        <v>179</v>
      </c>
      <c r="N392" s="147">
        <v>81</v>
      </c>
    </row>
    <row r="393" spans="1:22" s="83" customFormat="1" ht="34.5" customHeight="1">
      <c r="A393" s="249" t="s">
        <v>773</v>
      </c>
      <c r="B393" s="84"/>
      <c r="C393" s="370"/>
      <c r="D393" s="380"/>
      <c r="E393" s="320" t="s">
        <v>224</v>
      </c>
      <c r="F393" s="321"/>
      <c r="G393" s="321"/>
      <c r="H393" s="322"/>
      <c r="I393" s="343"/>
      <c r="J393" s="140">
        <f t="shared" si="11"/>
        <v>270</v>
      </c>
      <c r="K393" s="81" t="str">
        <f t="shared" si="12"/>
        <v/>
      </c>
      <c r="L393" s="147">
        <v>95</v>
      </c>
      <c r="M393" s="147">
        <v>116</v>
      </c>
      <c r="N393" s="147">
        <v>59</v>
      </c>
    </row>
    <row r="394" spans="1:22" s="83" customFormat="1" ht="34.5" customHeight="1">
      <c r="A394" s="250" t="s">
        <v>774</v>
      </c>
      <c r="B394" s="84"/>
      <c r="C394" s="370"/>
      <c r="D394" s="381"/>
      <c r="E394" s="320" t="s">
        <v>225</v>
      </c>
      <c r="F394" s="321"/>
      <c r="G394" s="321"/>
      <c r="H394" s="322"/>
      <c r="I394" s="343"/>
      <c r="J394" s="140">
        <f t="shared" si="11"/>
        <v>58</v>
      </c>
      <c r="K394" s="81" t="str">
        <f t="shared" si="12"/>
        <v/>
      </c>
      <c r="L394" s="147">
        <v>15</v>
      </c>
      <c r="M394" s="147">
        <v>43</v>
      </c>
      <c r="N394" s="147">
        <v>0</v>
      </c>
    </row>
    <row r="395" spans="1:22" s="83" customFormat="1" ht="34.5" customHeight="1">
      <c r="A395" s="250" t="s">
        <v>775</v>
      </c>
      <c r="B395" s="84"/>
      <c r="C395" s="370"/>
      <c r="D395" s="382"/>
      <c r="E395" s="320" t="s">
        <v>226</v>
      </c>
      <c r="F395" s="321"/>
      <c r="G395" s="321"/>
      <c r="H395" s="322"/>
      <c r="I395" s="343"/>
      <c r="J395" s="140">
        <f t="shared" si="11"/>
        <v>52</v>
      </c>
      <c r="K395" s="81" t="str">
        <f t="shared" si="12"/>
        <v/>
      </c>
      <c r="L395" s="147">
        <v>10</v>
      </c>
      <c r="M395" s="147">
        <v>20</v>
      </c>
      <c r="N395" s="147">
        <v>22</v>
      </c>
    </row>
    <row r="396" spans="1:22" s="83" customFormat="1" ht="34.5" customHeight="1">
      <c r="A396" s="250" t="s">
        <v>776</v>
      </c>
      <c r="B396" s="1"/>
      <c r="C396" s="370"/>
      <c r="D396" s="320" t="s">
        <v>227</v>
      </c>
      <c r="E396" s="321"/>
      <c r="F396" s="321"/>
      <c r="G396" s="321"/>
      <c r="H396" s="322"/>
      <c r="I396" s="343"/>
      <c r="J396" s="140">
        <f t="shared" si="11"/>
        <v>27589</v>
      </c>
      <c r="K396" s="81" t="str">
        <f t="shared" si="12"/>
        <v/>
      </c>
      <c r="L396" s="147">
        <v>5936</v>
      </c>
      <c r="M396" s="147">
        <v>14600</v>
      </c>
      <c r="N396" s="147">
        <v>7053</v>
      </c>
    </row>
    <row r="397" spans="1:22" s="83" customFormat="1" ht="34.5" customHeight="1">
      <c r="A397" s="250" t="s">
        <v>777</v>
      </c>
      <c r="B397" s="119"/>
      <c r="C397" s="370"/>
      <c r="D397" s="320" t="s">
        <v>228</v>
      </c>
      <c r="E397" s="321"/>
      <c r="F397" s="321"/>
      <c r="G397" s="321"/>
      <c r="H397" s="322"/>
      <c r="I397" s="344"/>
      <c r="J397" s="140">
        <f t="shared" si="11"/>
        <v>362</v>
      </c>
      <c r="K397" s="81" t="str">
        <f t="shared" si="12"/>
        <v/>
      </c>
      <c r="L397" s="147">
        <v>107</v>
      </c>
      <c r="M397" s="147">
        <v>172</v>
      </c>
      <c r="N397" s="147">
        <v>83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1055</v>
      </c>
      <c r="N404" s="70" t="s">
        <v>1060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382</v>
      </c>
      <c r="K405" s="81" t="str">
        <f t="shared" ref="K405:K422" si="14">IF(OR(COUNTIF(L405:N405,"未確認")&gt;0,COUNTIF(L405:N405,"~*")&gt;0),"※","")</f>
        <v/>
      </c>
      <c r="L405" s="147">
        <v>120</v>
      </c>
      <c r="M405" s="147">
        <v>179</v>
      </c>
      <c r="N405" s="147">
        <v>83</v>
      </c>
    </row>
    <row r="406" spans="1:22" s="83" customFormat="1" ht="34.5" customHeight="1">
      <c r="A406" s="251" t="s">
        <v>779</v>
      </c>
      <c r="B406" s="119"/>
      <c r="C406" s="369"/>
      <c r="D406" s="375" t="s">
        <v>233</v>
      </c>
      <c r="E406" s="377" t="s">
        <v>234</v>
      </c>
      <c r="F406" s="378"/>
      <c r="G406" s="378"/>
      <c r="H406" s="379"/>
      <c r="I406" s="361"/>
      <c r="J406" s="140">
        <f t="shared" si="13"/>
        <v>99</v>
      </c>
      <c r="K406" s="81" t="str">
        <f t="shared" si="14"/>
        <v/>
      </c>
      <c r="L406" s="147">
        <v>20</v>
      </c>
      <c r="M406" s="147">
        <v>20</v>
      </c>
      <c r="N406" s="147">
        <v>59</v>
      </c>
    </row>
    <row r="407" spans="1:22" s="83" customFormat="1" ht="34.5" customHeight="1">
      <c r="A407" s="251" t="s">
        <v>780</v>
      </c>
      <c r="B407" s="119"/>
      <c r="C407" s="369"/>
      <c r="D407" s="369"/>
      <c r="E407" s="320" t="s">
        <v>235</v>
      </c>
      <c r="F407" s="321"/>
      <c r="G407" s="321"/>
      <c r="H407" s="322"/>
      <c r="I407" s="361"/>
      <c r="J407" s="140">
        <f t="shared" si="13"/>
        <v>35</v>
      </c>
      <c r="K407" s="81" t="str">
        <f t="shared" si="14"/>
        <v/>
      </c>
      <c r="L407" s="147">
        <v>15</v>
      </c>
      <c r="M407" s="147">
        <v>18</v>
      </c>
      <c r="N407" s="147">
        <v>2</v>
      </c>
    </row>
    <row r="408" spans="1:22" s="83" customFormat="1" ht="34.5" customHeight="1">
      <c r="A408" s="251" t="s">
        <v>781</v>
      </c>
      <c r="B408" s="119"/>
      <c r="C408" s="369"/>
      <c r="D408" s="369"/>
      <c r="E408" s="320" t="s">
        <v>236</v>
      </c>
      <c r="F408" s="321"/>
      <c r="G408" s="321"/>
      <c r="H408" s="322"/>
      <c r="I408" s="361"/>
      <c r="J408" s="140">
        <f t="shared" si="13"/>
        <v>178</v>
      </c>
      <c r="K408" s="81" t="str">
        <f t="shared" si="14"/>
        <v/>
      </c>
      <c r="L408" s="147">
        <v>55</v>
      </c>
      <c r="M408" s="147">
        <v>105</v>
      </c>
      <c r="N408" s="147">
        <v>18</v>
      </c>
    </row>
    <row r="409" spans="1:22" s="83" customFormat="1" ht="34.5" customHeight="1">
      <c r="A409" s="251" t="s">
        <v>782</v>
      </c>
      <c r="B409" s="119"/>
      <c r="C409" s="369"/>
      <c r="D409" s="369"/>
      <c r="E409" s="317" t="s">
        <v>989</v>
      </c>
      <c r="F409" s="318"/>
      <c r="G409" s="318"/>
      <c r="H409" s="319"/>
      <c r="I409" s="361"/>
      <c r="J409" s="140">
        <f t="shared" si="13"/>
        <v>70</v>
      </c>
      <c r="K409" s="81" t="str">
        <f t="shared" si="14"/>
        <v/>
      </c>
      <c r="L409" s="147">
        <v>30</v>
      </c>
      <c r="M409" s="147">
        <v>36</v>
      </c>
      <c r="N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362</v>
      </c>
      <c r="K413" s="81" t="str">
        <f t="shared" si="14"/>
        <v/>
      </c>
      <c r="L413" s="147">
        <v>107</v>
      </c>
      <c r="M413" s="147">
        <v>172</v>
      </c>
      <c r="N413" s="147">
        <v>83</v>
      </c>
    </row>
    <row r="414" spans="1:22" s="83" customFormat="1" ht="34.5" customHeight="1">
      <c r="A414" s="251" t="s">
        <v>787</v>
      </c>
      <c r="B414" s="119"/>
      <c r="C414" s="369"/>
      <c r="D414" s="375" t="s">
        <v>240</v>
      </c>
      <c r="E414" s="377" t="s">
        <v>241</v>
      </c>
      <c r="F414" s="378"/>
      <c r="G414" s="378"/>
      <c r="H414" s="379"/>
      <c r="I414" s="361"/>
      <c r="J414" s="140">
        <f t="shared" si="13"/>
        <v>78</v>
      </c>
      <c r="K414" s="81" t="str">
        <f t="shared" si="14"/>
        <v/>
      </c>
      <c r="L414" s="147">
        <v>13</v>
      </c>
      <c r="M414" s="147">
        <v>50</v>
      </c>
      <c r="N414" s="147">
        <v>15</v>
      </c>
    </row>
    <row r="415" spans="1:22" s="83" customFormat="1" ht="34.5" customHeight="1">
      <c r="A415" s="251" t="s">
        <v>788</v>
      </c>
      <c r="B415" s="119"/>
      <c r="C415" s="369"/>
      <c r="D415" s="369"/>
      <c r="E415" s="320" t="s">
        <v>242</v>
      </c>
      <c r="F415" s="321"/>
      <c r="G415" s="321"/>
      <c r="H415" s="322"/>
      <c r="I415" s="361"/>
      <c r="J415" s="140">
        <f t="shared" si="13"/>
        <v>106</v>
      </c>
      <c r="K415" s="81" t="str">
        <f t="shared" si="14"/>
        <v/>
      </c>
      <c r="L415" s="147">
        <v>45</v>
      </c>
      <c r="M415" s="147">
        <v>33</v>
      </c>
      <c r="N415" s="147">
        <v>28</v>
      </c>
    </row>
    <row r="416" spans="1:22" s="83" customFormat="1" ht="34.5" customHeight="1">
      <c r="A416" s="251" t="s">
        <v>789</v>
      </c>
      <c r="B416" s="119"/>
      <c r="C416" s="369"/>
      <c r="D416" s="369"/>
      <c r="E416" s="320" t="s">
        <v>243</v>
      </c>
      <c r="F416" s="321"/>
      <c r="G416" s="321"/>
      <c r="H416" s="322"/>
      <c r="I416" s="361"/>
      <c r="J416" s="140">
        <f t="shared" si="13"/>
        <v>48</v>
      </c>
      <c r="K416" s="81" t="str">
        <f t="shared" si="14"/>
        <v/>
      </c>
      <c r="L416" s="147">
        <v>11</v>
      </c>
      <c r="M416" s="147">
        <v>22</v>
      </c>
      <c r="N416" s="147">
        <v>15</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11</v>
      </c>
      <c r="M417" s="147">
        <v>21</v>
      </c>
      <c r="N417" s="147">
        <v>13</v>
      </c>
    </row>
    <row r="418" spans="1:22" s="83" customFormat="1" ht="34.5" customHeight="1">
      <c r="A418" s="251" t="s">
        <v>791</v>
      </c>
      <c r="B418" s="119"/>
      <c r="C418" s="369"/>
      <c r="D418" s="369"/>
      <c r="E418" s="320" t="s">
        <v>245</v>
      </c>
      <c r="F418" s="321"/>
      <c r="G418" s="321"/>
      <c r="H418" s="322"/>
      <c r="I418" s="361"/>
      <c r="J418" s="140">
        <f t="shared" si="13"/>
        <v>24</v>
      </c>
      <c r="K418" s="81" t="str">
        <f t="shared" si="14"/>
        <v/>
      </c>
      <c r="L418" s="147">
        <v>10</v>
      </c>
      <c r="M418" s="147">
        <v>10</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28</v>
      </c>
      <c r="K420" s="81" t="str">
        <f t="shared" si="14"/>
        <v/>
      </c>
      <c r="L420" s="147">
        <v>10</v>
      </c>
      <c r="M420" s="147">
        <v>18</v>
      </c>
      <c r="N420" s="147">
        <v>0</v>
      </c>
    </row>
    <row r="421" spans="1:22" s="83" customFormat="1" ht="34.5" customHeight="1">
      <c r="A421" s="251" t="s">
        <v>794</v>
      </c>
      <c r="B421" s="119"/>
      <c r="C421" s="369"/>
      <c r="D421" s="369"/>
      <c r="E421" s="320" t="s">
        <v>247</v>
      </c>
      <c r="F421" s="321"/>
      <c r="G421" s="321"/>
      <c r="H421" s="322"/>
      <c r="I421" s="361"/>
      <c r="J421" s="140">
        <f t="shared" si="13"/>
        <v>33</v>
      </c>
      <c r="K421" s="81" t="str">
        <f t="shared" si="14"/>
        <v/>
      </c>
      <c r="L421" s="147">
        <v>7</v>
      </c>
      <c r="M421" s="147">
        <v>18</v>
      </c>
      <c r="N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1055</v>
      </c>
      <c r="N429" s="70" t="s">
        <v>1060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284</v>
      </c>
      <c r="K430" s="193" t="str">
        <f>IF(OR(COUNTIF(L430:N430,"未確認")&gt;0,COUNTIF(L430:N430,"~*")&gt;0),"※","")</f>
        <v/>
      </c>
      <c r="L430" s="147">
        <v>94</v>
      </c>
      <c r="M430" s="147">
        <v>122</v>
      </c>
      <c r="N430" s="147">
        <v>68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17</v>
      </c>
      <c r="K431" s="193" t="str">
        <f>IF(OR(COUNTIF(L431:N431,"未確認")&gt;0,COUNTIF(L431:N431,"~*")&gt;0),"※","")</f>
        <v/>
      </c>
      <c r="L431" s="147">
        <v>2</v>
      </c>
      <c r="M431" s="147">
        <v>10</v>
      </c>
      <c r="N431" s="147">
        <v>5</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151</v>
      </c>
      <c r="K432" s="193" t="str">
        <f>IF(OR(COUNTIF(L432:N432,"未確認")&gt;0,COUNTIF(L432:N432,"~*")&gt;0),"※","")</f>
        <v/>
      </c>
      <c r="L432" s="147">
        <v>52</v>
      </c>
      <c r="M432" s="147">
        <v>49</v>
      </c>
      <c r="N432" s="147">
        <v>50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59</v>
      </c>
      <c r="K433" s="193" t="str">
        <f>IF(OR(COUNTIF(L433:N433,"未確認")&gt;0,COUNTIF(L433:N433,"~*")&gt;0),"※","")</f>
        <v/>
      </c>
      <c r="L433" s="147">
        <v>20</v>
      </c>
      <c r="M433" s="147">
        <v>31</v>
      </c>
      <c r="N433" s="147">
        <v>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57</v>
      </c>
      <c r="K434" s="193" t="str">
        <f>IF(OR(COUNTIF(L434:N434,"未確認")&gt;0,COUNTIF(L434:N434,"~*")&gt;0),"※","")</f>
        <v/>
      </c>
      <c r="L434" s="147">
        <v>20</v>
      </c>
      <c r="M434" s="147">
        <v>32</v>
      </c>
      <c r="N434" s="147">
        <v>5</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1055</v>
      </c>
      <c r="N442" s="70" t="s">
        <v>1060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1055</v>
      </c>
      <c r="N467" s="70" t="s">
        <v>1060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1055</v>
      </c>
      <c r="N503" s="70" t="s">
        <v>1060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1055</v>
      </c>
      <c r="N515" s="70" t="s">
        <v>1060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1055</v>
      </c>
      <c r="N521" s="70" t="s">
        <v>1060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1055</v>
      </c>
      <c r="N526" s="70" t="s">
        <v>1060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1055</v>
      </c>
      <c r="N531" s="70" t="s">
        <v>1060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1059</v>
      </c>
    </row>
    <row r="544" spans="1:22" s="1" customFormat="1" ht="20.25" customHeight="1">
      <c r="A544" s="243"/>
      <c r="C544" s="62"/>
      <c r="D544" s="3"/>
      <c r="E544" s="3"/>
      <c r="F544" s="3"/>
      <c r="G544" s="3"/>
      <c r="H544" s="287"/>
      <c r="I544" s="67" t="s">
        <v>36</v>
      </c>
      <c r="J544" s="68"/>
      <c r="K544" s="186"/>
      <c r="L544" s="70" t="s">
        <v>1051</v>
      </c>
      <c r="M544" s="70" t="s">
        <v>1055</v>
      </c>
      <c r="N544" s="70" t="s">
        <v>1060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1049</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1059</v>
      </c>
    </row>
    <row r="589" spans="1:22" s="1" customFormat="1" ht="20.25" customHeight="1">
      <c r="A589" s="243"/>
      <c r="C589" s="62"/>
      <c r="D589" s="3"/>
      <c r="E589" s="3"/>
      <c r="F589" s="3"/>
      <c r="G589" s="3"/>
      <c r="H589" s="287"/>
      <c r="I589" s="67" t="s">
        <v>36</v>
      </c>
      <c r="J589" s="68"/>
      <c r="K589" s="186"/>
      <c r="L589" s="70" t="s">
        <v>1051</v>
      </c>
      <c r="M589" s="70" t="s">
        <v>1055</v>
      </c>
      <c r="N589" s="70" t="s">
        <v>1060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222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1000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80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90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1055</v>
      </c>
      <c r="N612" s="70" t="s">
        <v>1060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1055</v>
      </c>
      <c r="N630" s="70" t="s">
        <v>1060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1055</v>
      </c>
      <c r="N645" s="70" t="s">
        <v>1060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1055</v>
      </c>
      <c r="N666" s="70" t="s">
        <v>1060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3.47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83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55</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48</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55</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0</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20.57</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1055</v>
      </c>
      <c r="N682" s="70" t="s">
        <v>1060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1055</v>
      </c>
      <c r="N692" s="70" t="s">
        <v>1060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1055</v>
      </c>
      <c r="N705" s="70" t="s">
        <v>1060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0075B34-019E-4773-BC04-0D1DD834B14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2019-12-23T01:08:32Z</dcterms:modified>
</cp:coreProperties>
</file>