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E70E454E-A887-4AEB-A1E7-A82C8AC33C4D}" xr6:coauthVersionLast="41" xr6:coauthVersionMax="41" xr10:uidLastSave="{00000000-0000-0000-0000-000000000000}"/>
  <bookViews>
    <workbookView xWindow="1140" yWindow="114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<sst xmlns="http://schemas.openxmlformats.org/spreadsheetml/2006/main" count="3188" uniqueCount="1061">
  <si>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</si>
  <si>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</si>
  <si>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</si>
  <si>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</si>
  <si>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</si>
  <si>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</si>
  <si>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</si>
  <si>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</si>
  <si>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</si>
  <si>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</si>
  <si>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</si>
  <si>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</si>
  <si>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</si>
  <si>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</si>
  <si>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</si>
  <si>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</si>
  <si>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</si>
  <si>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</si>
  <si>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</si>
  <si>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</si>
  <si>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</si>
  <si>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</si>
  <si>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</si>
  <si>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</si>
  <si>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</si>
  <si>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</si>
  <si>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</si>
  <si>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</si>
  <si>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</si>
  <si>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</si>
  <si>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</si>
  <si>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</si>
  <si>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</si>
  <si>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</si>
  <si>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</si>
  <si>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</si>
  <si>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</si>
  <si>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</si>
  <si>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</si>
  <si>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</si>
  <si>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</si>
  <si>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</si>
  <si>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</si>
  <si>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</si>
  <si>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</si>
  <si>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</si>
  <si>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</si>
  <si>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</si>
  <si>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</si>
  <si>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</si>
  <si>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</si>
  <si>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</si>
  <si>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</si>
  <si>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</si>
  <si>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</si>
  <si>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</si>
  <si>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</si>
  <si>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</si>
  <si>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</si>
  <si>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</si>
  <si>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</si>
  <si>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</si>
  <si>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</si>
  <si>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</si>
  <si>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</si>
  <si>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</si>
  <si>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</si>
  <si>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</si>
  <si>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</si>
  <si>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</si>
  <si>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</si>
  <si>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</si>
  <si>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</si>
  <si>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</si>
  <si>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</si>
  <si>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</si>
  <si>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</si>
  <si>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</si>
  <si>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</si>
  <si>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</si>
  <si>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</si>
  <si>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</si>
  <si>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</si>
  <si>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</si>
  <si>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</si>
  <si>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</si>
  <si>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</si>
  <si>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</si>
  <si>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</si>
  <si>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</si>
  <si>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</si>
  <si>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</si>
  <si>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</si>
  <si>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</si>
  <si>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</si>
  <si>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</si>
  <si>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</si>
  <si>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</si>
  <si>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</si>
  <si>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</si>
  <si>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</si>
  <si>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</si>
  <si>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</si>
  <si>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</si>
  <si>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</si>
  <si>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</si>
  <si>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</si>
  <si>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</si>
  <si>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</si>
  <si>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</si>
  <si>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</si>
  <si>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</si>
  <si>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</si>
  <si>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</si>
  <si>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</si>
  <si>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</si>
  <si>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</si>
  <si>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</si>
  <si>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</si>
  <si>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</si>
  <si>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</si>
  <si>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</si>
  <si>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</si>
  <si>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</si>
  <si>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</si>
  <si>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</si>
  <si>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</si>
  <si>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</si>
  <si>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</si>
  <si>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</si>
  <si>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</si>
  <si>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</si>
  <si>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</si>
  <si>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</si>
  <si>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</si>
  <si>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</si>
  <si>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</si>
  <si>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</si>
  <si>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</si>
  <si>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</si>
  <si>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</si>
  <si>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</si>
  <si>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</si>
  <si>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</si>
  <si>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</si>
  <si>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</si>
  <si>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</si>
  <si>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</si>
  <si>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</si>
  <si>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</si>
  <si>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</si>
  <si>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</si>
  <si>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</si>
  <si>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</si>
  <si>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</si>
  <si>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</si>
  <si>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</si>
  <si>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</si>
  <si>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</si>
  <si>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</si>
  <si>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</si>
  <si>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</si>
  <si>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</si>
  <si>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</si>
  <si>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</si>
  <si>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</si>
  <si>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</si>
  <si>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</si>
  <si>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</si>
  <si>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</si>
  <si>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</si>
  <si>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</si>
  <si>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</si>
  <si>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</si>
  <si>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</si>
  <si>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</si>
  <si>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</si>
  <si>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</si>
  <si>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</si>
  <si>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</si>
  <si>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</si>
  <si>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</si>
  <si>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</si>
  <si>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</si>
  <si>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</si>
  <si>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</si>
  <si>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</si>
  <si>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</si>
  <si>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</si>
  <si>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</si>
  <si>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</si>
  <si>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</si>
  <si>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</si>
  <si>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</si>
  <si>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</si>
  <si>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</si>
  <si>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</si>
  <si>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</si>
  <si>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</si>
  <si>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</si>
  <si>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</si>
  <si>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</si>
  <si>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</si>
  <si>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</si>
  <si>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</si>
  <si>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</si>
  <si>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</si>
  <si>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</si>
  <si>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</si>
  <si>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</si>
  <si>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</si>
  <si>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</si>
  <si>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</si>
  <si>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</si>
  <si>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</si>
  <si>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</si>
  <si>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</si>
  <si>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</si>
  <si>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</si>
  <si>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</si>
  <si>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</si>
  <si>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</si>
  <si>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</si>
  <si>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</si>
  <si>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</si>
  <si>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</si>
  <si>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</si>
  <si>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</si>
  <si>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</si>
  <si>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</si>
  <si>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</si>
  <si>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</si>
  <si>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</si>
  <si>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</si>
  <si>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</si>
  <si>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</si>
  <si>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</si>
  <si>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</si>
  <si>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</si>
  <si>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</si>
  <si>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</si>
  <si>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</si>
  <si>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</si>
  <si>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</si>
  <si>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</si>
  <si>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</si>
  <si>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</si>
  <si>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</si>
  <si>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</si>
  <si>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</si>
  <si>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</si>
  <si>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</si>
  <si>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</si>
  <si>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</si>
  <si>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</si>
  <si>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</si>
  <si>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</si>
  <si>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</si>
  <si>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</si>
  <si>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</si>
  <si>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</si>
  <si>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</si>
  <si>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</si>
  <si>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</si>
  <si>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</si>
  <si>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</si>
  <si>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</si>
  <si>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</si>
  <si>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</si>
  <si>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</si>
  <si>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</si>
  <si>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</si>
  <si>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</si>
  <si>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</si>
  <si>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</si>
  <si>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</si>
  <si>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</si>
  <si>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</si>
  <si>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</si>
  <si>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</si>
  <si>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</si>
  <si>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</si>
  <si>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</si>
  <si>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</si>
  <si>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</si>
  <si>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</si>
  <si>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</si>
  <si>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</si>
  <si>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</si>
  <si>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</si>
  <si>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</si>
  <si>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</si>
  <si>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</si>
  <si>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</si>
  <si>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</si>
  <si>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</si>
  <si>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</si>
  <si>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</si>
  <si>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</si>
  <si>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</si>
  <si>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</si>
  <si>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</si>
  <si>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</si>
  <si>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</si>
  <si>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</si>
  <si>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</si>
  <si>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</si>
  <si>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</si>
  <si>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</si>
  <si>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</si>
  <si>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</si>
  <si>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</si>
  <si>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</si>
  <si>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</si>
  <si>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</si>
  <si>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</si>
  <si>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</si>
  <si>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</si>
  <si>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</si>
  <si>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</si>
  <si>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</si>
  <si>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</si>
  <si>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</si>
  <si>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</si>
  <si>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</si>
  <si>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</si>
  <si>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</si>
  <si>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</si>
  <si>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</si>
  <si>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</si>
  <si>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</si>
  <si>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</si>
  <si>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</si>
  <si>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</si>
  <si>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</si>
  <si>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</si>
  <si>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</si>
  <si>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</si>
  <si>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</si>
  <si>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</si>
  <si>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</si>
  <si>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</si>
  <si>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</si>
  <si>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</si>
  <si>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</si>
  <si>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</si>
  <si>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</si>
  <si>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</si>
  <si>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</si>
  <si>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</si>
  <si>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</si>
  <si>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</si>
  <si>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</si>
  <si>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</si>
  <si>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</si>
  <si>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</si>
  <si>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</si>
  <si>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</si>
  <si>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</si>
  <si>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</si>
  <si>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</si>
  <si>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</si>
  <si>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</si>
  <si>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</si>
  <si>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</si>
  <si>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</si>
  <si>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</si>
  <si>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</si>
  <si>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</si>
  <si>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</si>
  <si>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</si>
  <si>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</si>
  <si>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</si>
  <si>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</si>
  <si>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</si>
  <si>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</si>
  <si>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</si>
  <si>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</si>
  <si>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</si>
  <si>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</si>
  <si>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</si>
  <si>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</si>
  <si>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</si>
  <si>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</si>
  <si>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</si>
  <si>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</si>
  <si>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</si>
  <si>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</si>
  <si>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</si>
  <si>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</si>
  <si>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</si>
  <si>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</si>
  <si>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</si>
  <si>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</si>
  <si>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</si>
  <si>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</si>
  <si>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</si>
  <si>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</si>
  <si>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</si>
  <si>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</si>
  <si>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</si>
  <si>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</si>
  <si>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</si>
  <si>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</si>
  <si>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</si>
  <si>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</si>
  <si>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</si>
  <si>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</si>
  <si>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</si>
  <si>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</si>
  <si>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</si>
  <si>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</si>
  <si>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</si>
  <si>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</si>
  <si>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</si>
  <si>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</si>
  <si>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</si>
  <si>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</si>
  <si>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</si>
  <si>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</si>
  <si>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</si>
  <si>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</si>
  <si>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</si>
  <si>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</si>
  <si>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</si>
  <si>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</si>
  <si>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</si>
  <si>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</si>
  <si>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</si>
  <si>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</si>
  <si>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</si>
  <si>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</si>
  <si>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</si>
  <si>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</si>
  <si>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</si>
  <si>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</si>
  <si>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</si>
  <si>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</si>
  <si>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</si>
  <si>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</si>
  <si>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</si>
  <si>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</si>
  <si>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</si>
  <si>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</si>
  <si>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</si>
  <si>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</si>
  <si>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</si>
  <si>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</si>
  <si>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</si>
  <si>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</si>
  <si>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</si>
  <si>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</si>
  <si>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</si>
  <si>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</si>
  <si>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</si>
  <si>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</si>
  <si>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</si>
  <si>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</si>
  <si>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</si>
  <si>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</si>
  <si>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</si>
  <si>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</si>
  <si>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</si>
  <si>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</si>
  <si>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</si>
  <si>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</si>
  <si>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</si>
  <si>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</si>
  <si>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</si>
  <si>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</si>
  <si>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</si>
  <si>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</si>
  <si>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</si>
  <si>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</si>
  <si>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</si>
  <si>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</si>
  <si>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</si>
  <si>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</si>
  <si>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</si>
  <si>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</si>
  <si>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</si>
  <si>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</si>
  <si>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</si>
  <si>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</si>
  <si>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</si>
  <si>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</si>
  <si>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</si>
  <si>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</si>
  <si>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</si>
  <si>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</si>
  <si>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</si>
  <si>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</si>
  <si>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</si>
  <si>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</si>
  <si>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</si>
  <si>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</si>
  <si>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</si>
  <si>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</si>
  <si>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</si>
  <si>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</si>
  <si>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</si>
  <si>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</si>
  <si>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</si>
  <si>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</si>
  <si>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</si>
  <si>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</si>
  <si>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</si>
  <si>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</si>
  <si>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</si>
  <si>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</si>
  <si>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</si>
  <si>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</si>
  <si>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</si>
  <si>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</si>
  <si>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</si>
  <si>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</si>
  <si>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</si>
  <si>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</si>
  <si>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</si>
  <si>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</si>
  <si>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</si>
  <si>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</si>
  <si>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</si>
  <si>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</si>
  <si>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</si>
  <si>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</si>
  <si>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</si>
  <si>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</si>
  <si>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</si>
  <si>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</si>
  <si>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</si>
  <si>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</si>
  <si>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</si>
  <si>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</si>
  <si>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</si>
  <si>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</si>
  <si>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</si>
  <si>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</si>
  <si>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</si>
  <si>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</si>
  <si>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</si>
  <si>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</si>
  <si>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</si>
  <si>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</si>
  <si>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</si>
  <si>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</si>
  <si>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</si>
  <si>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</si>
  <si>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</si>
  <si>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</si>
  <si>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</si>
  <si>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</si>
  <si>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</si>
  <si>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</si>
  <si>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</si>
  <si>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</si>
  <si>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</si>
  <si>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</si>
  <si>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</si>
  <si>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</si>
  <si>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</si>
  <si>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</si>
  <si>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</si>
  <si>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</si>
  <si>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</si>
  <si>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</si>
  <si>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</si>
  <si>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</si>
  <si>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</si>
  <si>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</si>
  <si>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</si>
  <si>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</si>
  <si>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</si>
  <si>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</si>
  <si>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</si>
  <si>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</si>
  <si>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</si>
  <si>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</si>
  <si>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</si>
  <si>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</si>
  <si>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</si>
  <si>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</si>
  <si>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</si>
  <si>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</si>
  <si>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</si>
  <si>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</si>
  <si>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</si>
  <si>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</si>
  <si>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</si>
  <si>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</si>
  <si>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</si>
  <si>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</si>
  <si>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</si>
  <si>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</si>
  <si>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</si>
  <si>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</si>
  <si>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</si>
  <si>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</si>
  <si>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</si>
  <si>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</si>
  <si>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</si>
  <si>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</si>
  <si>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</si>
  <si>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</si>
  <si>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</si>
  <si>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</si>
  <si>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</si>
  <si>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</si>
  <si>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</si>
  <si>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</si>
  <si>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</si>
  <si>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</si>
  <si>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</si>
  <si>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</si>
  <si>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</si>
  <si>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</si>
  <si>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</si>
  <si>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</si>
  <si>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</si>
  <si>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</si>
  <si>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</si>
  <si>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</si>
  <si>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</si>
  <si>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</si>
  <si>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</si>
  <si>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</si>
  <si>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</si>
  <si>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</si>
  <si>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</si>
  <si>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</si>
  <si>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</si>
  <si>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</si>
  <si>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</si>
  <si>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</si>
  <si>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</si>
  <si>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</si>
  <si>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</si>
  <si>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</si>
  <si>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</si>
  <si>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</si>
  <si>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</si>
  <si>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</si>
  <si>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</si>
  <si>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</si>
  <si>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</si>
  <si>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</si>
  <si>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</si>
  <si>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</si>
  <si>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</si>
  <si>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</si>
  <si>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</si>
  <si>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</si>
  <si>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</si>
  <si>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</si>
  <si>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</si>
  <si>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</si>
  <si>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</si>
  <si>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</si>
  <si>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</si>
  <si>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</si>
  <si>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</si>
  <si>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</si>
  <si>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</si>
  <si>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</si>
  <si>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</si>
  <si>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</si>
  <si>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</si>
  <si>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</si>
  <si>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</si>
  <si>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</si>
  <si>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</si>
  <si>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</si>
  <si>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</si>
  <si>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</si>
  <si>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</si>
  <si>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</si>
  <si>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</si>
  <si>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</si>
  <si>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</si>
  <si>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</si>
  <si>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</si>
  <si>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</si>
  <si>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</si>
  <si>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</si>
  <si>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</si>
  <si>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</si>
  <si>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</si>
  <si>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</si>
  <si>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</si>
  <si>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</si>
  <si>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</si>
  <si>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</si>
  <si>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</si>
  <si>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</si>
  <si>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</si>
  <si>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</si>
  <si>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</si>
  <si>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</si>
  <si>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</si>
  <si>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</si>
  <si>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</si>
  <si>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</si>
  <si>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</si>
  <si>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</si>
  <si>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</si>
  <si>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</si>
  <si>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</si>
  <si>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</si>
  <si>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</si>
  <si>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</si>
  <si>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</si>
  <si>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</si>
  <si>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</si>
  <si>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</si>
  <si>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</si>
  <si>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</si>
  <si>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</si>
  <si>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</si>
  <si>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</si>
  <si>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</si>
  <si>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</si>
  <si>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</si>
  <si>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</si>
  <si>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</si>
  <si>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</si>
  <si>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</si>
  <si>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</si>
  <si>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</si>
  <si>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</si>
  <si>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</si>
  <si>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</si>
  <si>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</si>
  <si>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</si>
  <si>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</si>
  <si>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</si>
  <si>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</si>
  <si>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</si>
  <si>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</si>
  <si>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</si>
  <si>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</si>
  <si>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</si>
  <si>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</si>
  <si>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</si>
  <si>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</si>
  <si>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</si>
  <si>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</si>
  <si>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</si>
  <si>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</si>
  <si>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</si>
  <si>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</si>
  <si>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</si>
  <si>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</si>
  <si>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</si>
  <si>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</si>
  <si>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</si>
  <si>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</si>
  <si>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</si>
  <si>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</si>
  <si>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</si>
  <si>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</si>
  <si>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</si>
  <si>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</si>
  <si>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</si>
  <si>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</si>
  <si>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</si>
  <si>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</si>
  <si>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</si>
  <si>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</si>
  <si>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</si>
  <si>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</si>
  <si>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</si>
  <si>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</si>
  <si>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</si>
  <si>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</si>
  <si>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</si>
  <si>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</si>
  <si>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</si>
  <si>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</si>
  <si>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</si>
  <si>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</si>
  <si>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</si>
  <si>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</si>
  <si>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</si>
  <si>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</si>
  <si>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</si>
  <si>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</si>
  <si>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</si>
  <si>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</si>
  <si>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</si>
  <si>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</si>
  <si>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</si>
  <si>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</si>
  <si>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</si>
  <si>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</si>
  <si>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</si>
  <si>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</si>
  <si>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</si>
  <si>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</si>
  <si>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</si>
  <si>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</si>
  <si>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</si>
  <si>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</si>
  <si>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</si>
  <si>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</si>
  <si>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</si>
  <si>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</si>
  <si>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</si>
  <si>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</si>
  <si>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</si>
  <si>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</si>
  <si>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</si>
  <si>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</si>
  <si>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</si>
  <si>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</si>
  <si>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</si>
  <si>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</si>
  <si>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</si>
  <si>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</si>
  <si>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</si>
  <si>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</si>
  <si>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</si>
  <si>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</si>
  <si>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</si>
  <si>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</si>
  <si>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</si>
  <si>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</si>
  <si>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</si>
  <si>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</si>
  <si>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</si>
  <si>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</si>
  <si>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</si>
  <si>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</si>
  <si>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</si>
  <si>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</si>
  <si>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</si>
  <si>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</si>
  <si>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</si>
  <si>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</si>
  <si>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</si>
  <si>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</si>
  <si>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</si>
  <si>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</si>
  <si>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</si>
  <si>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</si>
  <si>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</si>
  <si>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</si>
  <si>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</si>
  <si>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</si>
  <si>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</si>
  <si>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</si>
  <si>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</si>
  <si>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</si>
  <si>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</si>
  <si>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</si>
  <si>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</si>
  <si>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</si>
  <si>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</si>
  <si>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</si>
  <si>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</si>
  <si>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</si>
  <si>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</si>
  <si>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</si>
  <si>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</si>
  <si>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</si>
  <si>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</si>
  <si>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</si>
  <si>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</si>
  <si>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</si>
  <si>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</si>
  <si>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</si>
  <si>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</si>
  <si>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</si>
  <si>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</si>
  <si>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</si>
  <si>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</si>
  <si>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</si>
  <si>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</si>
  <si>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</si>
  <si>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</si>
  <si>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</si>
  <si>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</si>
  <si>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</si>
  <si>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</si>
  <si>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</si>
  <si>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</si>
  <si>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</si>
  <si>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</si>
  <si>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</si>
  <si>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</si>
  <si>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</si>
  <si>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</si>
  <si>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</si>
  <si>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</si>
  <si>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</si>
  <si>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</si>
  <si>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</si>
  <si>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</si>
  <si>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</si>
  <si>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</si>
  <si>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</si>
  <si>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</si>
  <si>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</si>
  <si>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</si>
  <si>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</si>
  <si>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</si>
  <si>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</si>
  <si>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</si>
  <si>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</si>
  <si>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</si>
  <si>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</si>
  <si>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</si>
  <si>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</si>
  <si>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</si>
  <si>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</si>
  <si>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</si>
  <si>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</si>
  <si>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</si>
  <si>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</si>
  <si>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</si>
  <si>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</si>
  <si>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</si>
  <si>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</si>
  <si>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</si>
  <si>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</si>
  <si>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</si>
  <si>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</si>
  <si>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</si>
  <si>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</si>
  <si>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</si>
  <si>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</si>
  <si>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</si>
  <si>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</si>
  <si>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</si>
  <si>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</si>
  <si>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</si>
  <si>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</si>
  <si>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</si>
  <si>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</si>
  <si>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</si>
  <si>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</si>
  <si>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</si>
  <si>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</si>
  <si>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</si>
  <si>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</si>
  <si>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</si>
  <si>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</si>
  <si>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</si>
  <si>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</si>
  <si>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</si>
  <si>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</si>
  <si>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</si>
  <si>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</si>
  <si>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</si>
  <si>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</si>
  <si>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</si>
  <si>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</si>
  <si>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</si>
  <si>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</si>
  <si>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</si>
  <si>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</si>
  <si>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</si>
  <si>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</si>
  <si>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</si>
  <si>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</si>
  <si>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</si>
  <si>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</si>
  <si>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</si>
  <si>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</si>
  <si>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</si>
  <si>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</si>
  <si>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</si>
  <si>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</si>
  <si>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</si>
  <si>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</si>
  <si>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</si>
  <si>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</si>
  <si>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</si>
  <si>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</si>
  <si>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</si>
  <si>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</si>
  <si>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</si>
  <si>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</si>
  <si>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</si>
  <si>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</si>
  <si>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</si>
  <si>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</si>
  <si>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</si>
  <si>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</si>
  <si>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</si>
  <si>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</si>
  <si>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</si>
  <si>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</si>
  <si>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</si>
  <si>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</si>
  <si>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</si>
  <si>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</si>
  <si>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</si>
  <si>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</si>
  <si>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</si>
  <si>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</si>
  <si>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</si>
  <si>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</si>
  <si>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</si>
  <si>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</si>
  <si>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</si>
  <si>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</si>
  <si>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</si>
  <si>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</si>
  <si>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</si>
  <si>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</si>
  <si>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</si>
  <si>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</si>
  <si>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</si>
  <si>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</si>
  <si>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</si>
  <si>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</si>
  <si>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</si>
  <si>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</si>
  <si>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</si>
  <si>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</si>
  <si>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</si>
  <si>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</si>
  <si>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</si>
  <si>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</si>
  <si>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</si>
  <si>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</si>
  <si>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</si>
  <si>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</si>
  <si>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</si>
  <si>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</si>
  <si>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</si>
  <si>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</si>
  <si>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</si>
  <si>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</si>
  <si>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</si>
  <si>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</si>
  <si>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</si>
  <si>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医療法人健幸会むかいじま病院</t>
    <phoneticPr fontId="3"/>
  </si>
  <si>
    <t>〒612-8136 京都市伏見区向島四ッ谷池５番地</t>
    <phoneticPr fontId="3"/>
  </si>
  <si>
    <t>〇</t>
  </si>
  <si>
    <t>2018年9月</t>
  </si>
  <si>
    <t>医療法人</t>
  </si>
  <si>
    <t>複数の診療科で活用</t>
  </si>
  <si>
    <t>内科</t>
  </si>
  <si>
    <t>外科</t>
  </si>
  <si>
    <t>整形外科</t>
  </si>
  <si>
    <t>一般病棟特別入院基本料</t>
  </si>
  <si>
    <t>ＤＰＣ病院ではない</t>
  </si>
  <si>
    <t>有</t>
  </si>
  <si>
    <t>-</t>
    <phoneticPr fontId="3"/>
  </si>
  <si>
    <t>2階病棟</t>
  </si>
  <si>
    <t>休棟中等</t>
  </si>
  <si>
    <t>2018年7月</t>
  </si>
  <si>
    <t>障害者施設等15対１入院基本料</t>
  </si>
  <si>
    <t>３階病棟</t>
  </si>
  <si>
    <t>慢性期機能</t>
  </si>
  <si>
    <t>2019年4月</t>
  </si>
  <si>
    <t>リハビリテーション科</t>
  </si>
  <si>
    <t>回復期ﾘﾊﾋﾞﾘﾃｰｼｮﾝ病棟入院料５</t>
  </si>
  <si>
    <t>５階病棟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</si>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</sst>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128"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1050</v>
      </c>
      <c r="M9" s="282" t="s">
        <v>1054</v>
      </c>
      <c r="N9" s="282" t="s">
        <v>1059</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c r="M12" s="29"/>
      <c r="N12" s="29" t="s">
        <v>1039</v>
      </c>
    </row>
    <row r="13" spans="1:22" s="21" customFormat="1" ht="34.5" customHeight="1">
      <c r="A13" s="244" t="s">
        <v>606</v>
      </c>
      <c r="B13" s="17"/>
      <c r="C13" s="19"/>
      <c r="D13" s="19"/>
      <c r="E13" s="19"/>
      <c r="F13" s="19"/>
      <c r="G13" s="19"/>
      <c r="H13" s="20"/>
      <c r="I13" s="422" t="s">
        <v>5</v>
      </c>
      <c r="J13" s="422"/>
      <c r="K13" s="422"/>
      <c r="L13" s="28"/>
      <c r="M13" s="28" t="s">
        <v>1039</v>
      </c>
      <c r="N13" s="28"/>
    </row>
    <row r="14" spans="1:22" s="21" customFormat="1" ht="34.5" customHeight="1">
      <c r="A14" s="244" t="s">
        <v>606</v>
      </c>
      <c r="B14" s="17"/>
      <c r="C14" s="19"/>
      <c r="D14" s="19"/>
      <c r="E14" s="19"/>
      <c r="F14" s="19"/>
      <c r="G14" s="19"/>
      <c r="H14" s="20"/>
      <c r="I14" s="422" t="s">
        <v>550</v>
      </c>
      <c r="J14" s="422"/>
      <c r="K14" s="422"/>
      <c r="L14" s="29" t="s">
        <v>1039</v>
      </c>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1050</v>
      </c>
      <c r="M22" s="282" t="s">
        <v>1054</v>
      </c>
      <c r="N22" s="282" t="s">
        <v>1059</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c r="M25" s="29"/>
      <c r="N25" s="29" t="s">
        <v>1039</v>
      </c>
    </row>
    <row r="26" spans="1:22" s="21" customFormat="1" ht="34.5" customHeight="1">
      <c r="A26" s="244" t="s">
        <v>607</v>
      </c>
      <c r="B26" s="17"/>
      <c r="C26" s="19"/>
      <c r="D26" s="19"/>
      <c r="E26" s="19"/>
      <c r="F26" s="19"/>
      <c r="G26" s="19"/>
      <c r="H26" s="20"/>
      <c r="I26" s="303" t="s">
        <v>5</v>
      </c>
      <c r="J26" s="304"/>
      <c r="K26" s="305"/>
      <c r="L26" s="28" t="s">
        <v>1039</v>
      </c>
      <c r="M26" s="28" t="s">
        <v>1039</v>
      </c>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1050</v>
      </c>
      <c r="M35" s="282" t="s">
        <v>1054</v>
      </c>
      <c r="N35" s="282" t="s">
        <v>1059</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1050</v>
      </c>
      <c r="M44" s="282" t="s">
        <v>1054</v>
      </c>
      <c r="N44" s="282" t="s">
        <v>1059</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t="s">
        <v>1039</v>
      </c>
      <c r="M48" s="28" t="s">
        <v>1039</v>
      </c>
      <c r="N48" s="28" t="s">
        <v>1039</v>
      </c>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c r="M52" s="29"/>
      <c r="N52" s="29"/>
    </row>
    <row r="53" spans="1:14" s="21" customFormat="1" ht="34.5" customHeight="1">
      <c r="A53" s="278" t="s">
        <v>984</v>
      </c>
      <c r="B53" s="17"/>
      <c r="C53" s="19"/>
      <c r="D53" s="19"/>
      <c r="E53" s="19"/>
      <c r="F53" s="19"/>
      <c r="G53" s="19"/>
      <c r="H53" s="20"/>
      <c r="I53" s="309" t="s">
        <v>985</v>
      </c>
      <c r="J53" s="309"/>
      <c r="K53" s="309"/>
      <c r="L53" s="29" t="s">
        <v>1040</v>
      </c>
      <c r="M53" s="29" t="s">
        <v>1052</v>
      </c>
      <c r="N53" s="29" t="s">
        <v>1056</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1050</v>
      </c>
      <c r="M89" s="262" t="s">
        <v>1054</v>
      </c>
      <c r="N89" s="262" t="s">
        <v>1059</v>
      </c>
    </row>
    <row r="90" spans="1:22" s="21" customFormat="1">
      <c r="A90" s="243"/>
      <c r="B90" s="1"/>
      <c r="C90" s="3"/>
      <c r="D90" s="3"/>
      <c r="E90" s="3"/>
      <c r="F90" s="3"/>
      <c r="G90" s="3"/>
      <c r="H90" s="287"/>
      <c r="I90" s="67" t="s">
        <v>36</v>
      </c>
      <c r="J90" s="68"/>
      <c r="K90" s="69"/>
      <c r="L90" s="262" t="s">
        <v>1051</v>
      </c>
      <c r="M90" s="262" t="s">
        <v>1055</v>
      </c>
      <c r="N90" s="262" t="s">
        <v>1060</v>
      </c>
    </row>
    <row r="91" spans="1:22" s="21" customFormat="1" ht="54" customHeight="1">
      <c r="A91" s="244" t="s">
        <v>609</v>
      </c>
      <c r="B91" s="1"/>
      <c r="C91" s="320" t="s">
        <v>37</v>
      </c>
      <c r="D91" s="321"/>
      <c r="E91" s="321"/>
      <c r="F91" s="321"/>
      <c r="G91" s="321"/>
      <c r="H91" s="322"/>
      <c r="I91" s="294" t="s">
        <v>38</v>
      </c>
      <c r="J91" s="260" t="s">
        <v>1041</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1050</v>
      </c>
      <c r="M97" s="66" t="s">
        <v>1054</v>
      </c>
      <c r="N97" s="66" t="s">
        <v>1059</v>
      </c>
      <c r="O97" s="8"/>
      <c r="P97" s="8"/>
      <c r="Q97" s="8"/>
      <c r="R97" s="8"/>
      <c r="S97" s="8"/>
      <c r="T97" s="8"/>
      <c r="U97" s="8"/>
      <c r="V97" s="8"/>
    </row>
    <row r="98" spans="1:22" ht="20.25" customHeight="1">
      <c r="A98" s="243"/>
      <c r="B98" s="1"/>
      <c r="C98" s="62"/>
      <c r="D98" s="3"/>
      <c r="F98" s="3"/>
      <c r="G98" s="3"/>
      <c r="H98" s="287"/>
      <c r="I98" s="67" t="s">
        <v>40</v>
      </c>
      <c r="J98" s="68"/>
      <c r="K98" s="79"/>
      <c r="L98" s="70" t="s">
        <v>1051</v>
      </c>
      <c r="M98" s="70" t="s">
        <v>1055</v>
      </c>
      <c r="N98" s="70" t="s">
        <v>1060</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109</v>
      </c>
      <c r="K99" s="237" t="str">
        <f>IF(OR(COUNTIF(L99:N99,"未確認")&gt;0,COUNTIF(L99:N99,"~*")&gt;0),"※","")</f>
        <v/>
      </c>
      <c r="L99" s="258">
        <v>54</v>
      </c>
      <c r="M99" s="258">
        <v>55</v>
      </c>
      <c r="N99" s="258">
        <v>0</v>
      </c>
    </row>
    <row r="100" spans="1:22" s="83" customFormat="1" ht="34.5" customHeight="1">
      <c r="A100" s="244" t="s">
        <v>611</v>
      </c>
      <c r="B100" s="84"/>
      <c r="C100" s="396"/>
      <c r="D100" s="397"/>
      <c r="E100" s="409"/>
      <c r="F100" s="410"/>
      <c r="G100" s="415" t="s">
        <v>44</v>
      </c>
      <c r="H100" s="417"/>
      <c r="I100" s="420"/>
      <c r="J100" s="256">
        <f t="shared" si="0"/>
        <v>109</v>
      </c>
      <c r="K100" s="237" t="str">
        <f>IF(OR(COUNTIF(L100:N100,"未確認")&gt;0,COUNTIF(L100:N100,"~*")&gt;0),"※","")</f>
        <v/>
      </c>
      <c r="L100" s="258">
        <v>54</v>
      </c>
      <c r="M100" s="258">
        <v>55</v>
      </c>
      <c r="N100" s="258">
        <v>0</v>
      </c>
    </row>
    <row r="101" spans="1:22" s="83" customFormat="1" ht="34.5" customHeight="1">
      <c r="A101" s="244" t="s">
        <v>610</v>
      </c>
      <c r="B101" s="84"/>
      <c r="C101" s="396"/>
      <c r="D101" s="397"/>
      <c r="E101" s="320" t="s">
        <v>45</v>
      </c>
      <c r="F101" s="321"/>
      <c r="G101" s="321"/>
      <c r="H101" s="322"/>
      <c r="I101" s="420"/>
      <c r="J101" s="256">
        <f t="shared" si="0"/>
        <v>109</v>
      </c>
      <c r="K101" s="237" t="str">
        <f>IF(OR(COUNTIF(L101:N101,"未確認")&gt;0,COUNTIF(L101:N101,"~*")&gt;0),"※","")</f>
        <v/>
      </c>
      <c r="L101" s="258">
        <v>54</v>
      </c>
      <c r="M101" s="258">
        <v>55</v>
      </c>
      <c r="N101" s="258">
        <v>0</v>
      </c>
    </row>
    <row r="102" spans="1:22" s="83" customFormat="1" ht="34.5" customHeight="1">
      <c r="A102" s="244" t="s">
        <v>610</v>
      </c>
      <c r="B102" s="84"/>
      <c r="C102" s="377"/>
      <c r="D102" s="379"/>
      <c r="E102" s="317" t="s">
        <v>612</v>
      </c>
      <c r="F102" s="318"/>
      <c r="G102" s="318"/>
      <c r="H102" s="319"/>
      <c r="I102" s="420"/>
      <c r="J102" s="256">
        <f t="shared" si="0"/>
        <v>109</v>
      </c>
      <c r="K102" s="237" t="str">
        <f t="shared" ref="K102:K111" si="1">IF(OR(COUNTIF(L101:N101,"未確認")&gt;0,COUNTIF(L101:N101,"~*")&gt;0),"※","")</f>
        <v/>
      </c>
      <c r="L102" s="258">
        <v>54</v>
      </c>
      <c r="M102" s="258">
        <v>55</v>
      </c>
      <c r="N102" s="258">
        <v>0</v>
      </c>
    </row>
    <row r="103" spans="1:22" s="83" customFormat="1" ht="34.5" customHeight="1">
      <c r="A103" s="244" t="s">
        <v>613</v>
      </c>
      <c r="B103" s="84"/>
      <c r="C103" s="334" t="s">
        <v>46</v>
      </c>
      <c r="D103" s="336"/>
      <c r="E103" s="334" t="s">
        <v>42</v>
      </c>
      <c r="F103" s="335"/>
      <c r="G103" s="335"/>
      <c r="H103" s="336"/>
      <c r="I103" s="420"/>
      <c r="J103" s="256">
        <f t="shared" si="0"/>
        <v>40</v>
      </c>
      <c r="K103" s="237" t="str">
        <f t="shared" si="1"/>
        <v/>
      </c>
      <c r="L103" s="258">
        <v>0</v>
      </c>
      <c r="M103" s="258">
        <v>0</v>
      </c>
      <c r="N103" s="258">
        <v>40</v>
      </c>
    </row>
    <row r="104" spans="1:22" s="83" customFormat="1" ht="34.5" customHeight="1">
      <c r="A104" s="244" t="s">
        <v>614</v>
      </c>
      <c r="B104" s="84"/>
      <c r="C104" s="396"/>
      <c r="D104" s="397"/>
      <c r="E104" s="428"/>
      <c r="F104" s="429"/>
      <c r="G104" s="320" t="s">
        <v>47</v>
      </c>
      <c r="H104" s="322"/>
      <c r="I104" s="420"/>
      <c r="J104" s="256">
        <f t="shared" si="0"/>
        <v>40</v>
      </c>
      <c r="K104" s="237" t="str">
        <f t="shared" si="1"/>
        <v/>
      </c>
      <c r="L104" s="258">
        <v>0</v>
      </c>
      <c r="M104" s="258">
        <v>0</v>
      </c>
      <c r="N104" s="258">
        <v>40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40</v>
      </c>
      <c r="K106" s="237" t="str">
        <f t="shared" si="1"/>
        <v/>
      </c>
      <c r="L106" s="258">
        <v>0</v>
      </c>
      <c r="M106" s="258">
        <v>0</v>
      </c>
      <c r="N106" s="258">
        <v>40</v>
      </c>
    </row>
    <row r="107" spans="1:22" s="83" customFormat="1" ht="34.5" customHeight="1">
      <c r="A107" s="244" t="s">
        <v>614</v>
      </c>
      <c r="B107" s="84"/>
      <c r="C107" s="396"/>
      <c r="D107" s="397"/>
      <c r="E107" s="428"/>
      <c r="F107" s="429"/>
      <c r="G107" s="320" t="s">
        <v>47</v>
      </c>
      <c r="H107" s="322"/>
      <c r="I107" s="420"/>
      <c r="J107" s="256">
        <f t="shared" si="0"/>
        <v>40</v>
      </c>
      <c r="K107" s="237" t="str">
        <f t="shared" si="1"/>
        <v/>
      </c>
      <c r="L107" s="258">
        <v>0</v>
      </c>
      <c r="M107" s="258">
        <v>0</v>
      </c>
      <c r="N107" s="258">
        <v>40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40</v>
      </c>
      <c r="K109" s="237" t="str">
        <f t="shared" si="1"/>
        <v/>
      </c>
      <c r="L109" s="258">
        <v>0</v>
      </c>
      <c r="M109" s="258">
        <v>0</v>
      </c>
      <c r="N109" s="258">
        <v>40</v>
      </c>
    </row>
    <row r="110" spans="1:22" s="83" customFormat="1" ht="34.5" customHeight="1">
      <c r="A110" s="244" t="s">
        <v>614</v>
      </c>
      <c r="B110" s="84"/>
      <c r="C110" s="396"/>
      <c r="D110" s="397"/>
      <c r="E110" s="432"/>
      <c r="F110" s="433"/>
      <c r="G110" s="317" t="s">
        <v>47</v>
      </c>
      <c r="H110" s="319"/>
      <c r="I110" s="420"/>
      <c r="J110" s="256">
        <f t="shared" si="0"/>
        <v>40</v>
      </c>
      <c r="K110" s="237" t="str">
        <f t="shared" si="1"/>
        <v/>
      </c>
      <c r="L110" s="258">
        <v>0</v>
      </c>
      <c r="M110" s="258">
        <v>0</v>
      </c>
      <c r="N110" s="258">
        <v>40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1050</v>
      </c>
      <c r="M118" s="66" t="s">
        <v>1054</v>
      </c>
      <c r="N118" s="66" t="s">
        <v>1059</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1051</v>
      </c>
      <c r="M119" s="70" t="s">
        <v>1055</v>
      </c>
      <c r="N119" s="70" t="s">
        <v>1060</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c r="N120" s="98" t="s">
        <v>1057</v>
      </c>
    </row>
    <row r="121" spans="1:22" s="83" customFormat="1" ht="40.5" customHeight="1">
      <c r="A121" s="244" t="s">
        <v>618</v>
      </c>
      <c r="B121" s="1"/>
      <c r="C121" s="295"/>
      <c r="D121" s="297"/>
      <c r="E121" s="334" t="s">
        <v>53</v>
      </c>
      <c r="F121" s="335"/>
      <c r="G121" s="335"/>
      <c r="H121" s="336"/>
      <c r="I121" s="354"/>
      <c r="J121" s="101"/>
      <c r="K121" s="102"/>
      <c r="L121" s="98" t="s">
        <v>1043</v>
      </c>
      <c r="M121" s="98" t="s">
        <v>1043</v>
      </c>
      <c r="N121" s="98" t="s">
        <v>533</v>
      </c>
    </row>
    <row r="122" spans="1:22" s="83" customFormat="1" ht="40.5" customHeight="1">
      <c r="A122" s="244" t="s">
        <v>619</v>
      </c>
      <c r="B122" s="1"/>
      <c r="C122" s="295"/>
      <c r="D122" s="297"/>
      <c r="E122" s="396"/>
      <c r="F122" s="418"/>
      <c r="G122" s="418"/>
      <c r="H122" s="397"/>
      <c r="I122" s="354"/>
      <c r="J122" s="101"/>
      <c r="K122" s="102"/>
      <c r="L122" s="98" t="s">
        <v>1044</v>
      </c>
      <c r="M122" s="98" t="s">
        <v>1044</v>
      </c>
      <c r="N122" s="98" t="s">
        <v>533</v>
      </c>
    </row>
    <row r="123" spans="1:22" s="83" customFormat="1" ht="40.5" customHeight="1">
      <c r="A123" s="244" t="s">
        <v>620</v>
      </c>
      <c r="B123" s="1"/>
      <c r="C123" s="289"/>
      <c r="D123" s="290"/>
      <c r="E123" s="377"/>
      <c r="F123" s="378"/>
      <c r="G123" s="378"/>
      <c r="H123" s="379"/>
      <c r="I123" s="341"/>
      <c r="J123" s="105"/>
      <c r="K123" s="106"/>
      <c r="L123" s="98" t="s">
        <v>1045</v>
      </c>
      <c r="M123" s="98" t="s">
        <v>1045</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1050</v>
      </c>
      <c r="M129" s="66" t="s">
        <v>1054</v>
      </c>
      <c r="N129" s="66" t="s">
        <v>1059</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1051</v>
      </c>
      <c r="M130" s="70" t="s">
        <v>1055</v>
      </c>
      <c r="N130" s="70" t="s">
        <v>1060</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1046</v>
      </c>
      <c r="M131" s="98" t="s">
        <v>1053</v>
      </c>
      <c r="N131" s="98" t="s">
        <v>1058</v>
      </c>
    </row>
    <row r="132" spans="1:22" s="83" customFormat="1" ht="34.5" customHeight="1">
      <c r="A132" s="244" t="s">
        <v>621</v>
      </c>
      <c r="B132" s="84"/>
      <c r="C132" s="295"/>
      <c r="D132" s="297"/>
      <c r="E132" s="320" t="s">
        <v>58</v>
      </c>
      <c r="F132" s="321"/>
      <c r="G132" s="321"/>
      <c r="H132" s="322"/>
      <c r="I132" s="389"/>
      <c r="J132" s="101"/>
      <c r="K132" s="102"/>
      <c r="L132" s="82">
        <v>54</v>
      </c>
      <c r="M132" s="82">
        <v>55</v>
      </c>
      <c r="N132" s="82">
        <v>40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1050</v>
      </c>
      <c r="M143" s="66" t="s">
        <v>1054</v>
      </c>
      <c r="N143" s="66" t="s">
        <v>1059</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1051</v>
      </c>
      <c r="M144" s="70" t="s">
        <v>1055</v>
      </c>
      <c r="N144" s="70" t="s">
        <v>1060</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1050</v>
      </c>
      <c r="M226" s="66" t="s">
        <v>1054</v>
      </c>
      <c r="N226" s="66" t="s">
        <v>1059</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1051</v>
      </c>
      <c r="M227" s="70" t="s">
        <v>1055</v>
      </c>
      <c r="N227" s="70" t="s">
        <v>1060</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1047</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1050</v>
      </c>
      <c r="M234" s="66" t="s">
        <v>1054</v>
      </c>
      <c r="N234" s="66" t="s">
        <v>1059</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1051</v>
      </c>
      <c r="M235" s="70" t="s">
        <v>1055</v>
      </c>
      <c r="N235" s="70" t="s">
        <v>1060</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1048</v>
      </c>
      <c r="K236" s="81"/>
      <c r="L236" s="110"/>
      <c r="M236" s="127"/>
      <c r="N236" s="127"/>
    </row>
    <row r="237" spans="1:22" s="83" customFormat="1" ht="34.5" customHeight="1">
      <c r="A237" s="248" t="s">
        <v>627</v>
      </c>
      <c r="B237" s="119"/>
      <c r="C237" s="320" t="s">
        <v>130</v>
      </c>
      <c r="D237" s="321"/>
      <c r="E237" s="321"/>
      <c r="F237" s="321"/>
      <c r="G237" s="321"/>
      <c r="H237" s="322"/>
      <c r="I237" s="407"/>
      <c r="J237" s="260" t="s">
        <v>1048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1050</v>
      </c>
      <c r="M244" s="66" t="s">
        <v>1054</v>
      </c>
      <c r="N244" s="66" t="s">
        <v>1059</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1051</v>
      </c>
      <c r="M245" s="70" t="s">
        <v>1055</v>
      </c>
      <c r="N245" s="70" t="s">
        <v>1060</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1050</v>
      </c>
      <c r="M253" s="66" t="s">
        <v>1054</v>
      </c>
      <c r="N253" s="66" t="s">
        <v>1059</v>
      </c>
      <c r="O253" s="8"/>
      <c r="P253" s="8"/>
      <c r="Q253" s="8"/>
      <c r="R253" s="8"/>
      <c r="S253" s="8"/>
      <c r="T253" s="8"/>
      <c r="U253" s="8"/>
      <c r="V253" s="8"/>
    </row>
    <row r="254" spans="1:22">
      <c r="A254" s="243"/>
      <c r="B254" s="1"/>
      <c r="C254" s="62"/>
      <c r="D254" s="3"/>
      <c r="F254" s="3"/>
      <c r="G254" s="3"/>
      <c r="H254" s="287"/>
      <c r="I254" s="67" t="s">
        <v>36</v>
      </c>
      <c r="J254" s="68"/>
      <c r="K254" s="79"/>
      <c r="L254" s="70" t="s">
        <v>1051</v>
      </c>
      <c r="M254" s="137" t="s">
        <v>1055</v>
      </c>
      <c r="N254" s="137" t="s">
        <v>1060</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1050</v>
      </c>
      <c r="M263" s="66" t="s">
        <v>1054</v>
      </c>
      <c r="N263" s="66" t="s">
        <v>1059</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1051</v>
      </c>
      <c r="M264" s="70" t="s">
        <v>1055</v>
      </c>
      <c r="N264" s="70" t="s">
        <v>1060</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11.5</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21</v>
      </c>
      <c r="K269" s="81" t="str">
        <f t="shared" si="8"/>
        <v/>
      </c>
      <c r="L269" s="147">
        <v>0</v>
      </c>
      <c r="M269" s="147">
        <v>14</v>
      </c>
      <c r="N269" s="147">
        <v>7</v>
      </c>
    </row>
    <row r="270" spans="1:22" s="83" customFormat="1" ht="34.5" customHeight="1">
      <c r="A270" s="249" t="s">
        <v>725</v>
      </c>
      <c r="B270" s="120"/>
      <c r="C270" s="371"/>
      <c r="D270" s="371"/>
      <c r="E270" s="371"/>
      <c r="F270" s="371"/>
      <c r="G270" s="371" t="s">
        <v>148</v>
      </c>
      <c r="H270" s="371"/>
      <c r="I270" s="404"/>
      <c r="J270" s="266">
        <f t="shared" si="9"/>
        <v>5.31</v>
      </c>
      <c r="K270" s="81" t="str">
        <f t="shared" si="8"/>
        <v/>
      </c>
      <c r="L270" s="148">
        <v>0</v>
      </c>
      <c r="M270" s="148">
        <v>3.82</v>
      </c>
      <c r="N270" s="148">
        <v>1.49</v>
      </c>
    </row>
    <row r="271" spans="1:22" s="83" customFormat="1" ht="34.5" customHeight="1">
      <c r="A271" s="249" t="s">
        <v>726</v>
      </c>
      <c r="B271" s="120"/>
      <c r="C271" s="371" t="s">
        <v>151</v>
      </c>
      <c r="D271" s="372"/>
      <c r="E271" s="372"/>
      <c r="F271" s="372"/>
      <c r="G271" s="371" t="s">
        <v>146</v>
      </c>
      <c r="H271" s="371"/>
      <c r="I271" s="404"/>
      <c r="J271" s="266">
        <f t="shared" si="9"/>
        <v>8</v>
      </c>
      <c r="K271" s="81" t="str">
        <f t="shared" si="8"/>
        <v/>
      </c>
      <c r="L271" s="147">
        <v>0</v>
      </c>
      <c r="M271" s="147">
        <v>4</v>
      </c>
      <c r="N271" s="147">
        <v>4</v>
      </c>
    </row>
    <row r="272" spans="1:22" s="83" customFormat="1" ht="34.5" customHeight="1">
      <c r="A272" s="249" t="s">
        <v>726</v>
      </c>
      <c r="B272" s="120"/>
      <c r="C272" s="372"/>
      <c r="D272" s="372"/>
      <c r="E272" s="372"/>
      <c r="F272" s="372"/>
      <c r="G272" s="371" t="s">
        <v>148</v>
      </c>
      <c r="H272" s="371"/>
      <c r="I272" s="404"/>
      <c r="J272" s="266">
        <f t="shared" si="9"/>
        <v>1</v>
      </c>
      <c r="K272" s="81" t="str">
        <f t="shared" si="8"/>
        <v/>
      </c>
      <c r="L272" s="148">
        <v>0</v>
      </c>
      <c r="M272" s="148">
        <v>0.7</v>
      </c>
      <c r="N272" s="148">
        <v>0.3</v>
      </c>
    </row>
    <row r="273" spans="1:14" s="83" customFormat="1" ht="34.5" customHeight="1">
      <c r="A273" s="249" t="s">
        <v>727</v>
      </c>
      <c r="B273" s="120"/>
      <c r="C273" s="371" t="s">
        <v>152</v>
      </c>
      <c r="D273" s="372"/>
      <c r="E273" s="372"/>
      <c r="F273" s="372"/>
      <c r="G273" s="371" t="s">
        <v>146</v>
      </c>
      <c r="H273" s="371"/>
      <c r="I273" s="404"/>
      <c r="J273" s="266">
        <f t="shared" si="9"/>
        <v>17</v>
      </c>
      <c r="K273" s="81" t="str">
        <f t="shared" si="8"/>
        <v/>
      </c>
      <c r="L273" s="147">
        <v>0</v>
      </c>
      <c r="M273" s="147">
        <v>11</v>
      </c>
      <c r="N273" s="147">
        <v>6</v>
      </c>
    </row>
    <row r="274" spans="1:14" s="83" customFormat="1" ht="34.5" customHeight="1">
      <c r="A274" s="249" t="s">
        <v>727</v>
      </c>
      <c r="B274" s="120"/>
      <c r="C274" s="372"/>
      <c r="D274" s="372"/>
      <c r="E274" s="372"/>
      <c r="F274" s="372"/>
      <c r="G274" s="371" t="s">
        <v>148</v>
      </c>
      <c r="H274" s="371"/>
      <c r="I274" s="404"/>
      <c r="J274" s="266">
        <f t="shared" si="9"/>
        <v>2.95</v>
      </c>
      <c r="K274" s="81" t="str">
        <f t="shared" si="8"/>
        <v/>
      </c>
      <c r="L274" s="148">
        <v>0</v>
      </c>
      <c r="M274" s="148">
        <v>0.41</v>
      </c>
      <c r="N274" s="148">
        <v>2.54</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2</v>
      </c>
      <c r="K277" s="81" t="str">
        <f t="shared" si="8"/>
        <v/>
      </c>
      <c r="L277" s="147">
        <v>0</v>
      </c>
      <c r="M277" s="147">
        <v>0</v>
      </c>
      <c r="N277" s="147">
        <v>2</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1</v>
      </c>
      <c r="K279" s="81" t="str">
        <f t="shared" si="8"/>
        <v/>
      </c>
      <c r="L279" s="147">
        <v>0</v>
      </c>
      <c r="M279" s="147">
        <v>0</v>
      </c>
      <c r="N279" s="147">
        <v>1</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3</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3</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2</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1</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9</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0.41</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4</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0.7</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0.31</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13</v>
      </c>
      <c r="N305" s="147">
        <v>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2</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3</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0.4</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1050</v>
      </c>
      <c r="M322" s="66" t="s">
        <v>1054</v>
      </c>
      <c r="N322" s="66" t="s">
        <v>1059</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1051</v>
      </c>
      <c r="M323" s="137" t="s">
        <v>1055</v>
      </c>
      <c r="N323" s="137" t="s">
        <v>1060</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1048</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3</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2</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1</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1050</v>
      </c>
      <c r="M342" s="66" t="s">
        <v>1054</v>
      </c>
      <c r="N342" s="66" t="s">
        <v>1059</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1051</v>
      </c>
      <c r="M343" s="137" t="s">
        <v>1055</v>
      </c>
      <c r="N343" s="137" t="s">
        <v>1060</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1050</v>
      </c>
      <c r="M367" s="66" t="s">
        <v>1054</v>
      </c>
      <c r="N367" s="66" t="s">
        <v>1059</v>
      </c>
    </row>
    <row r="368" spans="1:22" s="118" customFormat="1" ht="20.25" customHeight="1">
      <c r="A368" s="243"/>
      <c r="B368" s="1"/>
      <c r="C368" s="3"/>
      <c r="D368" s="3"/>
      <c r="E368" s="3"/>
      <c r="F368" s="3"/>
      <c r="G368" s="3"/>
      <c r="H368" s="287"/>
      <c r="I368" s="67" t="s">
        <v>36</v>
      </c>
      <c r="J368" s="170"/>
      <c r="K368" s="79"/>
      <c r="L368" s="137" t="s">
        <v>1051</v>
      </c>
      <c r="M368" s="137" t="s">
        <v>1055</v>
      </c>
      <c r="N368" s="137" t="s">
        <v>1060</v>
      </c>
    </row>
    <row r="369" spans="1:14" s="118" customFormat="1" ht="34.5" customHeight="1">
      <c r="A369" s="243"/>
      <c r="B369" s="115"/>
      <c r="C369" s="323" t="s">
        <v>211</v>
      </c>
      <c r="D369" s="324"/>
      <c r="E369" s="324"/>
      <c r="F369" s="324"/>
      <c r="G369" s="324"/>
      <c r="H369" s="325"/>
      <c r="I369" s="389" t="s">
        <v>1018</v>
      </c>
      <c r="J369" s="171"/>
      <c r="K369" s="97"/>
      <c r="L369" s="172">
        <v>29</v>
      </c>
      <c r="M369" s="172"/>
      <c r="N369" s="172"/>
    </row>
    <row r="370" spans="1:14" s="118" customFormat="1" ht="34.5" customHeight="1">
      <c r="A370" s="243"/>
      <c r="B370" s="173"/>
      <c r="C370" s="383"/>
      <c r="D370" s="384"/>
      <c r="E370" s="384"/>
      <c r="F370" s="384"/>
      <c r="G370" s="384"/>
      <c r="H370" s="385"/>
      <c r="I370" s="389"/>
      <c r="J370" s="174"/>
      <c r="K370" s="102"/>
      <c r="L370" s="175">
        <v>12</v>
      </c>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v>30</v>
      </c>
      <c r="M372" s="177"/>
      <c r="N372" s="177"/>
    </row>
    <row r="373" spans="1:14" s="118" customFormat="1" ht="34.5" customHeight="1">
      <c r="A373" s="243"/>
      <c r="B373" s="173"/>
      <c r="C373" s="386"/>
      <c r="D373" s="387"/>
      <c r="E373" s="387"/>
      <c r="F373" s="387"/>
      <c r="G373" s="387"/>
      <c r="H373" s="388"/>
      <c r="I373" s="389"/>
      <c r="J373" s="178"/>
      <c r="K373" s="106"/>
      <c r="L373" s="179">
        <v>6</v>
      </c>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1050</v>
      </c>
      <c r="M390" s="66" t="s">
        <v>1054</v>
      </c>
      <c r="N390" s="66" t="s">
        <v>1059</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1051</v>
      </c>
      <c r="M391" s="70" t="s">
        <v>1055</v>
      </c>
      <c r="N391" s="70" t="s">
        <v>1060</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380</v>
      </c>
      <c r="K392" s="81" t="str">
        <f t="shared" ref="K392:K397" si="12">IF(OR(COUNTIF(L392:N392,"未確認")&gt;0,COUNTIF(L392:N392,"~*")&gt;0),"※","")</f>
        <v/>
      </c>
      <c r="L392" s="147">
        <v>120</v>
      </c>
      <c r="M392" s="147">
        <v>179</v>
      </c>
      <c r="N392" s="147">
        <v>81</v>
      </c>
    </row>
    <row r="393" spans="1:22" s="83" customFormat="1" ht="34.5" customHeight="1">
      <c r="A393" s="249" t="s">
        <v>773</v>
      </c>
      <c r="B393" s="84"/>
      <c r="C393" s="370"/>
      <c r="D393" s="380"/>
      <c r="E393" s="320" t="s">
        <v>224</v>
      </c>
      <c r="F393" s="321"/>
      <c r="G393" s="321"/>
      <c r="H393" s="322"/>
      <c r="I393" s="343"/>
      <c r="J393" s="140">
        <f t="shared" si="11"/>
        <v>270</v>
      </c>
      <c r="K393" s="81" t="str">
        <f t="shared" si="12"/>
        <v/>
      </c>
      <c r="L393" s="147">
        <v>95</v>
      </c>
      <c r="M393" s="147">
        <v>116</v>
      </c>
      <c r="N393" s="147">
        <v>59</v>
      </c>
    </row>
    <row r="394" spans="1:22" s="83" customFormat="1" ht="34.5" customHeight="1">
      <c r="A394" s="250" t="s">
        <v>774</v>
      </c>
      <c r="B394" s="84"/>
      <c r="C394" s="370"/>
      <c r="D394" s="381"/>
      <c r="E394" s="320" t="s">
        <v>225</v>
      </c>
      <c r="F394" s="321"/>
      <c r="G394" s="321"/>
      <c r="H394" s="322"/>
      <c r="I394" s="343"/>
      <c r="J394" s="140">
        <f t="shared" si="11"/>
        <v>58</v>
      </c>
      <c r="K394" s="81" t="str">
        <f t="shared" si="12"/>
        <v/>
      </c>
      <c r="L394" s="147">
        <v>15</v>
      </c>
      <c r="M394" s="147">
        <v>43</v>
      </c>
      <c r="N394" s="147">
        <v>0</v>
      </c>
    </row>
    <row r="395" spans="1:22" s="83" customFormat="1" ht="34.5" customHeight="1">
      <c r="A395" s="250" t="s">
        <v>775</v>
      </c>
      <c r="B395" s="84"/>
      <c r="C395" s="370"/>
      <c r="D395" s="382"/>
      <c r="E395" s="320" t="s">
        <v>226</v>
      </c>
      <c r="F395" s="321"/>
      <c r="G395" s="321"/>
      <c r="H395" s="322"/>
      <c r="I395" s="343"/>
      <c r="J395" s="140">
        <f t="shared" si="11"/>
        <v>52</v>
      </c>
      <c r="K395" s="81" t="str">
        <f t="shared" si="12"/>
        <v/>
      </c>
      <c r="L395" s="147">
        <v>10</v>
      </c>
      <c r="M395" s="147">
        <v>20</v>
      </c>
      <c r="N395" s="147">
        <v>22</v>
      </c>
    </row>
    <row r="396" spans="1:22" s="83" customFormat="1" ht="34.5" customHeight="1">
      <c r="A396" s="250" t="s">
        <v>776</v>
      </c>
      <c r="B396" s="1"/>
      <c r="C396" s="370"/>
      <c r="D396" s="320" t="s">
        <v>227</v>
      </c>
      <c r="E396" s="321"/>
      <c r="F396" s="321"/>
      <c r="G396" s="321"/>
      <c r="H396" s="322"/>
      <c r="I396" s="343"/>
      <c r="J396" s="140">
        <f t="shared" si="11"/>
        <v>27589</v>
      </c>
      <c r="K396" s="81" t="str">
        <f t="shared" si="12"/>
        <v/>
      </c>
      <c r="L396" s="147">
        <v>5936</v>
      </c>
      <c r="M396" s="147">
        <v>14600</v>
      </c>
      <c r="N396" s="147">
        <v>7053</v>
      </c>
    </row>
    <row r="397" spans="1:22" s="83" customFormat="1" ht="34.5" customHeight="1">
      <c r="A397" s="250" t="s">
        <v>777</v>
      </c>
      <c r="B397" s="119"/>
      <c r="C397" s="370"/>
      <c r="D397" s="320" t="s">
        <v>228</v>
      </c>
      <c r="E397" s="321"/>
      <c r="F397" s="321"/>
      <c r="G397" s="321"/>
      <c r="H397" s="322"/>
      <c r="I397" s="344"/>
      <c r="J397" s="140">
        <f t="shared" si="11"/>
        <v>362</v>
      </c>
      <c r="K397" s="81" t="str">
        <f t="shared" si="12"/>
        <v/>
      </c>
      <c r="L397" s="147">
        <v>107</v>
      </c>
      <c r="M397" s="147">
        <v>172</v>
      </c>
      <c r="N397" s="147">
        <v>83</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1050</v>
      </c>
      <c r="M403" s="66" t="s">
        <v>1054</v>
      </c>
      <c r="N403" s="66" t="s">
        <v>1059</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1051</v>
      </c>
      <c r="M404" s="70" t="s">
        <v>1055</v>
      </c>
      <c r="N404" s="70" t="s">
        <v>1060</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382</v>
      </c>
      <c r="K405" s="81" t="str">
        <f t="shared" ref="K405:K422" si="14">IF(OR(COUNTIF(L405:N405,"未確認")&gt;0,COUNTIF(L405:N405,"~*")&gt;0),"※","")</f>
        <v/>
      </c>
      <c r="L405" s="147">
        <v>120</v>
      </c>
      <c r="M405" s="147">
        <v>179</v>
      </c>
      <c r="N405" s="147">
        <v>83</v>
      </c>
    </row>
    <row r="406" spans="1:22" s="83" customFormat="1" ht="34.5" customHeight="1">
      <c r="A406" s="251" t="s">
        <v>779</v>
      </c>
      <c r="B406" s="119"/>
      <c r="C406" s="369"/>
      <c r="D406" s="375" t="s">
        <v>233</v>
      </c>
      <c r="E406" s="377" t="s">
        <v>234</v>
      </c>
      <c r="F406" s="378"/>
      <c r="G406" s="378"/>
      <c r="H406" s="379"/>
      <c r="I406" s="361"/>
      <c r="J406" s="140">
        <f t="shared" si="13"/>
        <v>99</v>
      </c>
      <c r="K406" s="81" t="str">
        <f t="shared" si="14"/>
        <v/>
      </c>
      <c r="L406" s="147">
        <v>20</v>
      </c>
      <c r="M406" s="147">
        <v>20</v>
      </c>
      <c r="N406" s="147">
        <v>59</v>
      </c>
    </row>
    <row r="407" spans="1:22" s="83" customFormat="1" ht="34.5" customHeight="1">
      <c r="A407" s="251" t="s">
        <v>780</v>
      </c>
      <c r="B407" s="119"/>
      <c r="C407" s="369"/>
      <c r="D407" s="369"/>
      <c r="E407" s="320" t="s">
        <v>235</v>
      </c>
      <c r="F407" s="321"/>
      <c r="G407" s="321"/>
      <c r="H407" s="322"/>
      <c r="I407" s="361"/>
      <c r="J407" s="140">
        <f t="shared" si="13"/>
        <v>35</v>
      </c>
      <c r="K407" s="81" t="str">
        <f t="shared" si="14"/>
        <v/>
      </c>
      <c r="L407" s="147">
        <v>15</v>
      </c>
      <c r="M407" s="147">
        <v>18</v>
      </c>
      <c r="N407" s="147">
        <v>2</v>
      </c>
    </row>
    <row r="408" spans="1:22" s="83" customFormat="1" ht="34.5" customHeight="1">
      <c r="A408" s="251" t="s">
        <v>781</v>
      </c>
      <c r="B408" s="119"/>
      <c r="C408" s="369"/>
      <c r="D408" s="369"/>
      <c r="E408" s="320" t="s">
        <v>236</v>
      </c>
      <c r="F408" s="321"/>
      <c r="G408" s="321"/>
      <c r="H408" s="322"/>
      <c r="I408" s="361"/>
      <c r="J408" s="140">
        <f t="shared" si="13"/>
        <v>178</v>
      </c>
      <c r="K408" s="81" t="str">
        <f t="shared" si="14"/>
        <v/>
      </c>
      <c r="L408" s="147">
        <v>55</v>
      </c>
      <c r="M408" s="147">
        <v>105</v>
      </c>
      <c r="N408" s="147">
        <v>18</v>
      </c>
    </row>
    <row r="409" spans="1:22" s="83" customFormat="1" ht="34.5" customHeight="1">
      <c r="A409" s="251" t="s">
        <v>782</v>
      </c>
      <c r="B409" s="119"/>
      <c r="C409" s="369"/>
      <c r="D409" s="369"/>
      <c r="E409" s="317" t="s">
        <v>989</v>
      </c>
      <c r="F409" s="318"/>
      <c r="G409" s="318"/>
      <c r="H409" s="319"/>
      <c r="I409" s="361"/>
      <c r="J409" s="140">
        <f t="shared" si="13"/>
        <v>70</v>
      </c>
      <c r="K409" s="81" t="str">
        <f t="shared" si="14"/>
        <v/>
      </c>
      <c r="L409" s="147">
        <v>30</v>
      </c>
      <c r="M409" s="147">
        <v>36</v>
      </c>
      <c r="N409" s="147">
        <v>4</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362</v>
      </c>
      <c r="K413" s="81" t="str">
        <f t="shared" si="14"/>
        <v/>
      </c>
      <c r="L413" s="147">
        <v>107</v>
      </c>
      <c r="M413" s="147">
        <v>172</v>
      </c>
      <c r="N413" s="147">
        <v>83</v>
      </c>
    </row>
    <row r="414" spans="1:22" s="83" customFormat="1" ht="34.5" customHeight="1">
      <c r="A414" s="251" t="s">
        <v>787</v>
      </c>
      <c r="B414" s="119"/>
      <c r="C414" s="369"/>
      <c r="D414" s="375" t="s">
        <v>240</v>
      </c>
      <c r="E414" s="377" t="s">
        <v>241</v>
      </c>
      <c r="F414" s="378"/>
      <c r="G414" s="378"/>
      <c r="H414" s="379"/>
      <c r="I414" s="361"/>
      <c r="J414" s="140">
        <f t="shared" si="13"/>
        <v>78</v>
      </c>
      <c r="K414" s="81" t="str">
        <f t="shared" si="14"/>
        <v/>
      </c>
      <c r="L414" s="147">
        <v>13</v>
      </c>
      <c r="M414" s="147">
        <v>50</v>
      </c>
      <c r="N414" s="147">
        <v>15</v>
      </c>
    </row>
    <row r="415" spans="1:22" s="83" customFormat="1" ht="34.5" customHeight="1">
      <c r="A415" s="251" t="s">
        <v>788</v>
      </c>
      <c r="B415" s="119"/>
      <c r="C415" s="369"/>
      <c r="D415" s="369"/>
      <c r="E415" s="320" t="s">
        <v>242</v>
      </c>
      <c r="F415" s="321"/>
      <c r="G415" s="321"/>
      <c r="H415" s="322"/>
      <c r="I415" s="361"/>
      <c r="J415" s="140">
        <f t="shared" si="13"/>
        <v>106</v>
      </c>
      <c r="K415" s="81" t="str">
        <f t="shared" si="14"/>
        <v/>
      </c>
      <c r="L415" s="147">
        <v>45</v>
      </c>
      <c r="M415" s="147">
        <v>33</v>
      </c>
      <c r="N415" s="147">
        <v>28</v>
      </c>
    </row>
    <row r="416" spans="1:22" s="83" customFormat="1" ht="34.5" customHeight="1">
      <c r="A416" s="251" t="s">
        <v>789</v>
      </c>
      <c r="B416" s="119"/>
      <c r="C416" s="369"/>
      <c r="D416" s="369"/>
      <c r="E416" s="320" t="s">
        <v>243</v>
      </c>
      <c r="F416" s="321"/>
      <c r="G416" s="321"/>
      <c r="H416" s="322"/>
      <c r="I416" s="361"/>
      <c r="J416" s="140">
        <f t="shared" si="13"/>
        <v>48</v>
      </c>
      <c r="K416" s="81" t="str">
        <f t="shared" si="14"/>
        <v/>
      </c>
      <c r="L416" s="147">
        <v>11</v>
      </c>
      <c r="M416" s="147">
        <v>22</v>
      </c>
      <c r="N416" s="147">
        <v>15</v>
      </c>
    </row>
    <row r="417" spans="1:22" s="83" customFormat="1" ht="34.5" customHeight="1">
      <c r="A417" s="251" t="s">
        <v>790</v>
      </c>
      <c r="B417" s="119"/>
      <c r="C417" s="369"/>
      <c r="D417" s="369"/>
      <c r="E417" s="320" t="s">
        <v>244</v>
      </c>
      <c r="F417" s="321"/>
      <c r="G417" s="321"/>
      <c r="H417" s="322"/>
      <c r="I417" s="361"/>
      <c r="J417" s="140">
        <f t="shared" si="13"/>
        <v>45</v>
      </c>
      <c r="K417" s="81" t="str">
        <f t="shared" si="14"/>
        <v/>
      </c>
      <c r="L417" s="147">
        <v>11</v>
      </c>
      <c r="M417" s="147">
        <v>21</v>
      </c>
      <c r="N417" s="147">
        <v>13</v>
      </c>
    </row>
    <row r="418" spans="1:22" s="83" customFormat="1" ht="34.5" customHeight="1">
      <c r="A418" s="251" t="s">
        <v>791</v>
      </c>
      <c r="B418" s="119"/>
      <c r="C418" s="369"/>
      <c r="D418" s="369"/>
      <c r="E418" s="320" t="s">
        <v>245</v>
      </c>
      <c r="F418" s="321"/>
      <c r="G418" s="321"/>
      <c r="H418" s="322"/>
      <c r="I418" s="361"/>
      <c r="J418" s="140">
        <f t="shared" si="13"/>
        <v>24</v>
      </c>
      <c r="K418" s="81" t="str">
        <f t="shared" si="14"/>
        <v/>
      </c>
      <c r="L418" s="147">
        <v>10</v>
      </c>
      <c r="M418" s="147">
        <v>10</v>
      </c>
      <c r="N418" s="147">
        <v>4</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28</v>
      </c>
      <c r="K420" s="81" t="str">
        <f t="shared" si="14"/>
        <v/>
      </c>
      <c r="L420" s="147">
        <v>10</v>
      </c>
      <c r="M420" s="147">
        <v>18</v>
      </c>
      <c r="N420" s="147">
        <v>0</v>
      </c>
    </row>
    <row r="421" spans="1:22" s="83" customFormat="1" ht="34.5" customHeight="1">
      <c r="A421" s="251" t="s">
        <v>794</v>
      </c>
      <c r="B421" s="119"/>
      <c r="C421" s="369"/>
      <c r="D421" s="369"/>
      <c r="E421" s="320" t="s">
        <v>247</v>
      </c>
      <c r="F421" s="321"/>
      <c r="G421" s="321"/>
      <c r="H421" s="322"/>
      <c r="I421" s="361"/>
      <c r="J421" s="140">
        <f t="shared" si="13"/>
        <v>33</v>
      </c>
      <c r="K421" s="81" t="str">
        <f t="shared" si="14"/>
        <v/>
      </c>
      <c r="L421" s="147">
        <v>7</v>
      </c>
      <c r="M421" s="147">
        <v>18</v>
      </c>
      <c r="N421" s="147">
        <v>8</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1050</v>
      </c>
      <c r="M428" s="66" t="s">
        <v>1054</v>
      </c>
      <c r="N428" s="66" t="s">
        <v>1059</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1051</v>
      </c>
      <c r="M429" s="70" t="s">
        <v>1055</v>
      </c>
      <c r="N429" s="70" t="s">
        <v>1060</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284</v>
      </c>
      <c r="K430" s="193" t="str">
        <f>IF(OR(COUNTIF(L430:N430,"未確認")&gt;0,COUNTIF(L430:N430,"~*")&gt;0),"※","")</f>
        <v/>
      </c>
      <c r="L430" s="147">
        <v>94</v>
      </c>
      <c r="M430" s="147">
        <v>122</v>
      </c>
      <c r="N430" s="147">
        <v>68</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17</v>
      </c>
      <c r="K431" s="193" t="str">
        <f>IF(OR(COUNTIF(L431:N431,"未確認")&gt;0,COUNTIF(L431:N431,"~*")&gt;0),"※","")</f>
        <v/>
      </c>
      <c r="L431" s="147">
        <v>2</v>
      </c>
      <c r="M431" s="147">
        <v>10</v>
      </c>
      <c r="N431" s="147">
        <v>5</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151</v>
      </c>
      <c r="K432" s="193" t="str">
        <f>IF(OR(COUNTIF(L432:N432,"未確認")&gt;0,COUNTIF(L432:N432,"~*")&gt;0),"※","")</f>
        <v/>
      </c>
      <c r="L432" s="147">
        <v>52</v>
      </c>
      <c r="M432" s="147">
        <v>49</v>
      </c>
      <c r="N432" s="147">
        <v>50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59</v>
      </c>
      <c r="K433" s="193" t="str">
        <f>IF(OR(COUNTIF(L433:N433,"未確認")&gt;0,COUNTIF(L433:N433,"~*")&gt;0),"※","")</f>
        <v/>
      </c>
      <c r="L433" s="147">
        <v>20</v>
      </c>
      <c r="M433" s="147">
        <v>31</v>
      </c>
      <c r="N433" s="147">
        <v>8</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57</v>
      </c>
      <c r="K434" s="193" t="str">
        <f>IF(OR(COUNTIF(L434:N434,"未確認")&gt;0,COUNTIF(L434:N434,"~*")&gt;0),"※","")</f>
        <v/>
      </c>
      <c r="L434" s="147">
        <v>20</v>
      </c>
      <c r="M434" s="147">
        <v>32</v>
      </c>
      <c r="N434" s="147">
        <v>5</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1050</v>
      </c>
      <c r="M441" s="66" t="s">
        <v>1054</v>
      </c>
      <c r="N441" s="66" t="s">
        <v>1059</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1051</v>
      </c>
      <c r="M442" s="70" t="s">
        <v>1055</v>
      </c>
      <c r="N442" s="70" t="s">
        <v>1060</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1050</v>
      </c>
      <c r="M466" s="66" t="s">
        <v>1054</v>
      </c>
      <c r="N466" s="66" t="s">
        <v>1059</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1051</v>
      </c>
      <c r="M467" s="70" t="s">
        <v>1055</v>
      </c>
      <c r="N467" s="70" t="s">
        <v>1060</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0</v>
      </c>
      <c r="K468" s="201" t="str">
        <f t="shared" ref="K468:K475" si="16">IF(OR(COUNTIF(L468:N468,"未確認")&gt;0,COUNTIF(L468:N468,"*")&gt;0),"※","")</f>
        <v/>
      </c>
      <c r="L468" s="117">
        <v>0</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1050</v>
      </c>
      <c r="M502" s="66" t="s">
        <v>1054</v>
      </c>
      <c r="N502" s="66" t="s">
        <v>1059</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1051</v>
      </c>
      <c r="M503" s="70" t="s">
        <v>1055</v>
      </c>
      <c r="N503" s="70" t="s">
        <v>1060</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1050</v>
      </c>
      <c r="M514" s="66" t="s">
        <v>1054</v>
      </c>
      <c r="N514" s="66" t="s">
        <v>1059</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1051</v>
      </c>
      <c r="M515" s="70" t="s">
        <v>1055</v>
      </c>
      <c r="N515" s="70" t="s">
        <v>1060</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1050</v>
      </c>
      <c r="M520" s="66" t="s">
        <v>1054</v>
      </c>
      <c r="N520" s="66" t="s">
        <v>1059</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1051</v>
      </c>
      <c r="M521" s="70" t="s">
        <v>1055</v>
      </c>
      <c r="N521" s="70" t="s">
        <v>1060</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1050</v>
      </c>
      <c r="M525" s="66" t="s">
        <v>1054</v>
      </c>
      <c r="N525" s="66" t="s">
        <v>1059</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1051</v>
      </c>
      <c r="M526" s="70" t="s">
        <v>1055</v>
      </c>
      <c r="N526" s="70" t="s">
        <v>1060</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1050</v>
      </c>
      <c r="M530" s="66" t="s">
        <v>1054</v>
      </c>
      <c r="N530" s="66" t="s">
        <v>1059</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1051</v>
      </c>
      <c r="M531" s="70" t="s">
        <v>1055</v>
      </c>
      <c r="N531" s="70" t="s">
        <v>1060</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1050</v>
      </c>
      <c r="M543" s="66" t="s">
        <v>1054</v>
      </c>
      <c r="N543" s="66" t="s">
        <v>1059</v>
      </c>
    </row>
    <row r="544" spans="1:22" s="1" customFormat="1" ht="20.25" customHeight="1">
      <c r="A544" s="243"/>
      <c r="C544" s="62"/>
      <c r="D544" s="3"/>
      <c r="E544" s="3"/>
      <c r="F544" s="3"/>
      <c r="G544" s="3"/>
      <c r="H544" s="287"/>
      <c r="I544" s="67" t="s">
        <v>36</v>
      </c>
      <c r="J544" s="68"/>
      <c r="K544" s="186"/>
      <c r="L544" s="70" t="s">
        <v>1051</v>
      </c>
      <c r="M544" s="70" t="s">
        <v>1055</v>
      </c>
      <c r="N544" s="70" t="s">
        <v>1060</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1049</v>
      </c>
      <c r="M558" s="211" t="s">
        <v>1049</v>
      </c>
      <c r="N558" s="211" t="s">
        <v>1049</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1050</v>
      </c>
      <c r="M588" s="66" t="s">
        <v>1054</v>
      </c>
      <c r="N588" s="66" t="s">
        <v>1059</v>
      </c>
    </row>
    <row r="589" spans="1:22" s="1" customFormat="1" ht="20.25" customHeight="1">
      <c r="A589" s="243"/>
      <c r="C589" s="62"/>
      <c r="D589" s="3"/>
      <c r="E589" s="3"/>
      <c r="F589" s="3"/>
      <c r="G589" s="3"/>
      <c r="H589" s="287"/>
      <c r="I589" s="67" t="s">
        <v>36</v>
      </c>
      <c r="J589" s="68"/>
      <c r="K589" s="186"/>
      <c r="L589" s="70" t="s">
        <v>1051</v>
      </c>
      <c r="M589" s="70" t="s">
        <v>1055</v>
      </c>
      <c r="N589" s="70" t="s">
        <v>1060</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222</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t="s">
        <v>540</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1000</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80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90</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1050</v>
      </c>
      <c r="M611" s="66" t="s">
        <v>1054</v>
      </c>
      <c r="N611" s="66" t="s">
        <v>1059</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1051</v>
      </c>
      <c r="M612" s="70" t="s">
        <v>1055</v>
      </c>
      <c r="N612" s="70" t="s">
        <v>1060</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1050</v>
      </c>
      <c r="M629" s="66" t="s">
        <v>1054</v>
      </c>
      <c r="N629" s="66" t="s">
        <v>1059</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1051</v>
      </c>
      <c r="M630" s="70" t="s">
        <v>1055</v>
      </c>
      <c r="N630" s="70" t="s">
        <v>1060</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1050</v>
      </c>
      <c r="M644" s="66" t="s">
        <v>1054</v>
      </c>
      <c r="N644" s="66" t="s">
        <v>1059</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1051</v>
      </c>
      <c r="M645" s="70" t="s">
        <v>1055</v>
      </c>
      <c r="N645" s="70" t="s">
        <v>1060</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0</v>
      </c>
      <c r="K646" s="201" t="str">
        <f t="shared" ref="K646:K660" si="33">IF(OR(COUNTIF(L646:N646,"未確認")&gt;0,COUNTIF(L646:N646,"*")&gt;0),"※","")</f>
        <v/>
      </c>
      <c r="L646" s="117">
        <v>0</v>
      </c>
      <c r="M646" s="117">
        <v>0</v>
      </c>
      <c r="N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
      </c>
      <c r="L648" s="117">
        <v>0</v>
      </c>
      <c r="M648" s="117">
        <v>0</v>
      </c>
      <c r="N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c r="N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1050</v>
      </c>
      <c r="M665" s="66" t="s">
        <v>1054</v>
      </c>
      <c r="N665" s="66" t="s">
        <v>1059</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1051</v>
      </c>
      <c r="M666" s="70" t="s">
        <v>1055</v>
      </c>
      <c r="N666" s="70" t="s">
        <v>1060</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539</v>
      </c>
      <c r="N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v>100</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v>3.47</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v>83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v>55</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v>48</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v>55</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v>0</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v>20.57</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1050</v>
      </c>
      <c r="M681" s="66" t="s">
        <v>1054</v>
      </c>
      <c r="N681" s="66" t="s">
        <v>1059</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1051</v>
      </c>
      <c r="M682" s="70" t="s">
        <v>1055</v>
      </c>
      <c r="N682" s="70" t="s">
        <v>1060</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1050</v>
      </c>
      <c r="M691" s="66" t="s">
        <v>1054</v>
      </c>
      <c r="N691" s="66" t="s">
        <v>1059</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1051</v>
      </c>
      <c r="M692" s="70" t="s">
        <v>1055</v>
      </c>
      <c r="N692" s="70" t="s">
        <v>1060</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1050</v>
      </c>
      <c r="M704" s="66" t="s">
        <v>1054</v>
      </c>
      <c r="N704" s="66" t="s">
        <v>1059</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1051</v>
      </c>
      <c r="M705" s="70" t="s">
        <v>1055</v>
      </c>
      <c r="N705" s="70" t="s">
        <v>1060</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0075B34-019E-4773-BC04-0D1DD834B14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2019-12-23T01:08:32Z</dcterms:modified>
</cp:coreProperties>
</file>