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D3BF4D6-7CA5-4657-96D6-A526BC9DCF84}"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<sst xmlns="http://schemas.openxmlformats.org/spreadsheetml/2006/main" count="3189" uniqueCount="1056">
  <si>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</si>
  <si>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</si>
  <si>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</si>
  <si>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</si>
  <si>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</si>
  <si>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</si>
  <si>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</si>
  <si>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</si>
  <si>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</si>
  <si>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</si>
  <si>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</si>
  <si>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</si>
  <si>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</si>
  <si>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</si>
  <si>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</si>
  <si>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</si>
  <si>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</si>
  <si>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</si>
  <si>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</si>
  <si>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</si>
  <si>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</si>
  <si>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</si>
  <si>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</si>
  <si>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</si>
  <si>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</si>
  <si>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</si>
  <si>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</si>
  <si>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</si>
  <si>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</si>
  <si>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</si>
  <si>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</si>
  <si>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</si>
  <si>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</si>
  <si>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</si>
  <si>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</si>
  <si>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</si>
  <si>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</si>
  <si>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</si>
  <si>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</si>
  <si>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</si>
  <si>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</si>
  <si>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</si>
  <si>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</si>
  <si>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</si>
  <si>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</si>
  <si>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</si>
  <si>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</si>
  <si>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</si>
  <si>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</si>
  <si>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</si>
  <si>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</si>
  <si>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</si>
  <si>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</si>
  <si>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</si>
  <si>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</si>
  <si>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</si>
  <si>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</si>
  <si>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</si>
  <si>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</si>
  <si>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</si>
  <si>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</si>
  <si>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</si>
  <si>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</si>
  <si>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</si>
  <si>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</si>
  <si>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</si>
  <si>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</si>
  <si>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</si>
  <si>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</si>
  <si>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</si>
  <si>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</si>
  <si>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</si>
  <si>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</si>
  <si>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</si>
  <si>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</si>
  <si>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</si>
  <si>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</si>
  <si>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</si>
  <si>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</si>
  <si>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</si>
  <si>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</si>
  <si>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</si>
  <si>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</si>
  <si>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</si>
  <si>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</si>
  <si>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</si>
  <si>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</si>
  <si>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</si>
  <si>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</si>
  <si>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</si>
  <si>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</si>
  <si>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</si>
  <si>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</si>
  <si>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</si>
  <si>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</si>
  <si>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</si>
  <si>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</si>
  <si>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</si>
  <si>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</si>
  <si>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</si>
  <si>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</si>
  <si>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</si>
  <si>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</si>
  <si>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</si>
  <si>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</si>
  <si>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</si>
  <si>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</si>
  <si>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</si>
  <si>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</si>
  <si>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</si>
  <si>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</si>
  <si>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</si>
  <si>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</si>
  <si>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</si>
  <si>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</si>
  <si>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</si>
  <si>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</si>
  <si>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</si>
  <si>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</si>
  <si>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</si>
  <si>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</si>
  <si>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</si>
  <si>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</si>
  <si>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</si>
  <si>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</si>
  <si>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</si>
  <si>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</si>
  <si>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</si>
  <si>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</si>
  <si>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</si>
  <si>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</si>
  <si>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</si>
  <si>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</si>
  <si>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</si>
  <si>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</si>
  <si>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</si>
  <si>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</si>
  <si>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</si>
  <si>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</si>
  <si>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</si>
  <si>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</si>
  <si>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</si>
  <si>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</si>
  <si>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</si>
  <si>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</si>
  <si>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</si>
  <si>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</si>
  <si>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</si>
  <si>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</si>
  <si>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</si>
  <si>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</si>
  <si>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</si>
  <si>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</si>
  <si>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</si>
  <si>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</si>
  <si>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</si>
  <si>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</si>
  <si>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</si>
  <si>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</si>
  <si>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</si>
  <si>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</si>
  <si>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</si>
  <si>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</si>
  <si>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</si>
  <si>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</si>
  <si>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</si>
  <si>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</si>
  <si>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</si>
  <si>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</si>
  <si>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</si>
  <si>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</si>
  <si>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</si>
  <si>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</si>
  <si>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</si>
  <si>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</si>
  <si>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</si>
  <si>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</si>
  <si>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</si>
  <si>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</si>
  <si>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</si>
  <si>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</si>
  <si>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</si>
  <si>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</si>
  <si>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</si>
  <si>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</si>
  <si>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</si>
  <si>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</si>
  <si>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</si>
  <si>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</si>
  <si>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</si>
  <si>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</si>
  <si>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</si>
  <si>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</si>
  <si>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</si>
  <si>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</si>
  <si>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</si>
  <si>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</si>
  <si>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</si>
  <si>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</si>
  <si>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</si>
  <si>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</si>
  <si>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</si>
  <si>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</si>
  <si>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</si>
  <si>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</si>
  <si>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</si>
  <si>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</si>
  <si>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</si>
  <si>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</si>
  <si>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</si>
  <si>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</si>
  <si>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</si>
  <si>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</si>
  <si>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</si>
  <si>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</si>
  <si>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</si>
  <si>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</si>
  <si>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</si>
  <si>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</si>
  <si>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</si>
  <si>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</si>
  <si>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</si>
  <si>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</si>
  <si>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</si>
  <si>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</si>
  <si>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</si>
  <si>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</si>
  <si>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</si>
  <si>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</si>
  <si>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</si>
  <si>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</si>
  <si>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</si>
  <si>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</si>
  <si>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</si>
  <si>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</si>
  <si>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</si>
  <si>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</si>
  <si>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</si>
  <si>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</si>
  <si>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</si>
  <si>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</si>
  <si>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</si>
  <si>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</si>
  <si>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</si>
  <si>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</si>
  <si>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</si>
  <si>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</si>
  <si>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</si>
  <si>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</si>
  <si>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</si>
  <si>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</si>
  <si>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</si>
  <si>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</si>
  <si>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</si>
  <si>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</si>
  <si>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</si>
  <si>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</si>
  <si>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</si>
  <si>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</si>
  <si>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</si>
  <si>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</si>
  <si>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</si>
  <si>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</si>
  <si>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</si>
  <si>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</si>
  <si>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</si>
  <si>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</si>
  <si>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</si>
  <si>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</si>
  <si>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</si>
  <si>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</si>
  <si>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</si>
  <si>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</si>
  <si>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</si>
  <si>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</si>
  <si>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</si>
  <si>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</si>
  <si>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</si>
  <si>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</si>
  <si>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</si>
  <si>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</si>
  <si>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</si>
  <si>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</si>
  <si>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</si>
  <si>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</si>
  <si>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</si>
  <si>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</si>
  <si>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</si>
  <si>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</si>
  <si>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</si>
  <si>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</si>
  <si>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</si>
  <si>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</si>
  <si>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</si>
  <si>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</si>
  <si>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</si>
  <si>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</si>
  <si>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</si>
  <si>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</si>
  <si>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</si>
  <si>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</si>
  <si>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</si>
  <si>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</si>
  <si>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</si>
  <si>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</si>
  <si>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</si>
  <si>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</si>
  <si>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</si>
  <si>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</si>
  <si>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</si>
  <si>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</si>
  <si>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</si>
  <si>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</si>
  <si>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</si>
  <si>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</si>
  <si>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</si>
  <si>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</si>
  <si>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</si>
  <si>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</si>
  <si>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</si>
  <si>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</si>
  <si>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</si>
  <si>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</si>
  <si>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</si>
  <si>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</si>
  <si>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</si>
  <si>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</si>
  <si>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</si>
  <si>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</si>
  <si>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</si>
  <si>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</si>
  <si>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</si>
  <si>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</si>
  <si>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</si>
  <si>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</si>
  <si>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</si>
  <si>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</si>
  <si>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</si>
  <si>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</si>
  <si>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</si>
  <si>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</si>
  <si>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</si>
  <si>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</si>
  <si>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</si>
  <si>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</si>
  <si>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</si>
  <si>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</si>
  <si>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</si>
  <si>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</si>
  <si>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</si>
  <si>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</si>
  <si>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</si>
  <si>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</si>
  <si>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</si>
  <si>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</si>
  <si>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</si>
  <si>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</si>
  <si>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</si>
  <si>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</si>
  <si>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</si>
  <si>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</si>
  <si>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</si>
  <si>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</si>
  <si>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</si>
  <si>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</si>
  <si>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</si>
  <si>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</si>
  <si>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</si>
  <si>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</si>
  <si>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</si>
  <si>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</si>
  <si>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</si>
  <si>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</si>
  <si>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</si>
  <si>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</si>
  <si>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</si>
  <si>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</si>
  <si>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</si>
  <si>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</si>
  <si>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</si>
  <si>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</si>
  <si>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</si>
  <si>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</si>
  <si>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</si>
  <si>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</si>
  <si>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</si>
  <si>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</si>
  <si>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</si>
  <si>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</si>
  <si>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</si>
  <si>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</si>
  <si>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</si>
  <si>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</si>
  <si>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</si>
  <si>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</si>
  <si>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</si>
  <si>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</si>
  <si>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</si>
  <si>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</si>
  <si>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</si>
  <si>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</si>
  <si>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</si>
  <si>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</si>
  <si>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</si>
  <si>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</si>
  <si>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</si>
  <si>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</si>
  <si>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</si>
  <si>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</si>
  <si>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</si>
  <si>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</si>
  <si>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</si>
  <si>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</si>
  <si>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</si>
  <si>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</si>
  <si>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</si>
  <si>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</si>
  <si>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</si>
  <si>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</si>
  <si>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</si>
  <si>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</si>
  <si>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</si>
  <si>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</si>
  <si>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</si>
  <si>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</si>
  <si>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</si>
  <si>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</si>
  <si>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</si>
  <si>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</si>
  <si>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</si>
  <si>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</si>
  <si>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</si>
  <si>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</si>
  <si>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</si>
  <si>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</si>
  <si>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</si>
  <si>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</si>
  <si>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</si>
  <si>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</si>
  <si>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</si>
  <si>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</si>
  <si>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</si>
  <si>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</si>
  <si>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</si>
  <si>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</si>
  <si>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</si>
  <si>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</si>
  <si>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</si>
  <si>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</si>
  <si>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</si>
  <si>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</si>
  <si>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</si>
  <si>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</si>
  <si>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</si>
  <si>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</si>
  <si>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</si>
  <si>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</si>
  <si>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</si>
  <si>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</si>
  <si>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</si>
  <si>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</si>
  <si>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</si>
  <si>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</si>
  <si>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</si>
  <si>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</si>
  <si>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</si>
  <si>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</si>
  <si>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</si>
  <si>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</si>
  <si>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</si>
  <si>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</si>
  <si>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</si>
  <si>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</si>
  <si>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</si>
  <si>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</si>
  <si>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</si>
  <si>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</si>
  <si>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</si>
  <si>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</si>
  <si>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</si>
  <si>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</si>
  <si>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</si>
  <si>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</si>
  <si>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</si>
  <si>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</si>
  <si>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</si>
  <si>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</si>
  <si>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</si>
  <si>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</si>
  <si>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</si>
  <si>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</si>
  <si>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</si>
  <si>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</si>
  <si>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</si>
  <si>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</si>
  <si>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</si>
  <si>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</si>
  <si>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</si>
  <si>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</si>
  <si>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</si>
  <si>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</si>
  <si>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</si>
  <si>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</si>
  <si>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</si>
  <si>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</si>
  <si>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</si>
  <si>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</si>
  <si>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</si>
  <si>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</si>
  <si>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</si>
  <si>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</si>
  <si>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</si>
  <si>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</si>
  <si>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</si>
  <si>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</si>
  <si>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</si>
  <si>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</si>
  <si>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</si>
  <si>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</si>
  <si>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</si>
  <si>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</si>
  <si>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</si>
  <si>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</si>
  <si>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</si>
  <si>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</si>
  <si>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</si>
  <si>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</si>
  <si>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</si>
  <si>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</si>
  <si>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</si>
  <si>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</si>
  <si>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</si>
  <si>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</si>
  <si>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</si>
  <si>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</si>
  <si>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</si>
  <si>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</si>
  <si>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</si>
  <si>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</si>
  <si>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</si>
  <si>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</si>
  <si>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</si>
  <si>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</si>
  <si>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</si>
  <si>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</si>
  <si>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</si>
  <si>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</si>
  <si>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</si>
  <si>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</si>
  <si>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</si>
  <si>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</si>
  <si>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</si>
  <si>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</si>
  <si>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</si>
  <si>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</si>
  <si>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</si>
  <si>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</si>
  <si>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</si>
  <si>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</si>
  <si>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</si>
  <si>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</si>
  <si>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</si>
  <si>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</si>
  <si>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</si>
  <si>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</si>
  <si>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</si>
  <si>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</si>
  <si>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</si>
  <si>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</si>
  <si>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</si>
  <si>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</si>
  <si>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</si>
  <si>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</si>
  <si>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</si>
  <si>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</si>
  <si>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</si>
  <si>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</si>
  <si>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</si>
  <si>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</si>
  <si>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</si>
  <si>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</si>
  <si>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</si>
  <si>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</si>
  <si>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</si>
  <si>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</si>
  <si>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</si>
  <si>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</si>
  <si>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</si>
  <si>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</si>
  <si>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</si>
  <si>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</si>
  <si>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</si>
  <si>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</si>
  <si>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</si>
  <si>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</si>
  <si>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</si>
  <si>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</si>
  <si>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</si>
  <si>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</si>
  <si>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</si>
  <si>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</si>
  <si>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</si>
  <si>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</si>
  <si>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</si>
  <si>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</si>
  <si>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</si>
  <si>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</si>
  <si>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</si>
  <si>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</si>
  <si>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</si>
  <si>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</si>
  <si>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</si>
  <si>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</si>
  <si>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</si>
  <si>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</si>
  <si>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</si>
  <si>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</si>
  <si>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</si>
  <si>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</si>
  <si>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</si>
  <si>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</si>
  <si>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</si>
  <si>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</si>
  <si>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</si>
  <si>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</si>
  <si>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</si>
  <si>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</si>
  <si>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</si>
  <si>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</si>
  <si>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</si>
  <si>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</si>
  <si>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</si>
  <si>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</si>
  <si>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</si>
  <si>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</si>
  <si>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</si>
  <si>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</si>
  <si>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</si>
  <si>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</si>
  <si>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</si>
  <si>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</si>
  <si>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</si>
  <si>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</si>
  <si>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</si>
  <si>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</si>
  <si>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</si>
  <si>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</si>
  <si>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</si>
  <si>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</si>
  <si>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</si>
  <si>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</si>
  <si>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</si>
  <si>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</si>
  <si>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</si>
  <si>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</si>
  <si>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</si>
  <si>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</si>
  <si>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</si>
  <si>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</si>
  <si>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</si>
  <si>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</si>
  <si>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</si>
  <si>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</si>
  <si>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</si>
  <si>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</si>
  <si>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</si>
  <si>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</si>
  <si>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</si>
  <si>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</si>
  <si>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</si>
  <si>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</si>
  <si>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</si>
  <si>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</si>
  <si>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</si>
  <si>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</si>
  <si>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</si>
  <si>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</si>
  <si>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</si>
  <si>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</si>
  <si>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</si>
  <si>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</si>
  <si>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</si>
  <si>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</si>
  <si>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</si>
  <si>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</si>
  <si>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</si>
  <si>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</si>
  <si>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</si>
  <si>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</si>
  <si>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</si>
  <si>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</si>
  <si>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</si>
  <si>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</si>
  <si>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</si>
  <si>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</si>
  <si>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</si>
  <si>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</si>
  <si>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</si>
  <si>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</si>
  <si>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</si>
  <si>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</si>
  <si>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</si>
  <si>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</si>
  <si>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</si>
  <si>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</si>
  <si>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</si>
  <si>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</si>
  <si>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</si>
  <si>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</si>
  <si>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</si>
  <si>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</si>
  <si>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</si>
  <si>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</si>
  <si>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</si>
  <si>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</si>
  <si>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</si>
  <si>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</si>
  <si>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</si>
  <si>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</si>
  <si>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</si>
  <si>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</si>
  <si>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</si>
  <si>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</si>
  <si>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</si>
  <si>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</si>
  <si>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</si>
  <si>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</si>
  <si>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</si>
  <si>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</si>
  <si>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</si>
  <si>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</si>
  <si>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</si>
  <si>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</si>
  <si>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</si>
  <si>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</si>
  <si>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</si>
  <si>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</si>
  <si>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</si>
  <si>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</si>
  <si>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</si>
  <si>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</si>
  <si>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</si>
  <si>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</si>
  <si>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</si>
  <si>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</si>
  <si>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</si>
  <si>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</si>
  <si>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</si>
  <si>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</si>
  <si>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</si>
  <si>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</si>
  <si>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</si>
  <si>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</si>
  <si>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</si>
  <si>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</si>
  <si>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</si>
  <si>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</si>
  <si>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</si>
  <si>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</si>
  <si>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</si>
  <si>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</si>
  <si>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</si>
  <si>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</si>
  <si>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</si>
  <si>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</si>
  <si>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</si>
  <si>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</si>
  <si>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</si>
  <si>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</si>
  <si>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</si>
  <si>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</si>
  <si>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</si>
  <si>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</si>
  <si>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</si>
  <si>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</si>
  <si>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</si>
  <si>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</si>
  <si>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</si>
  <si>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</si>
  <si>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</si>
  <si>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</si>
  <si>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</si>
  <si>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</si>
  <si>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</si>
  <si>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</si>
  <si>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</si>
  <si>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</si>
  <si>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</si>
  <si>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</si>
  <si>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</si>
  <si>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</si>
  <si>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</si>
  <si>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</si>
  <si>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</si>
  <si>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</si>
  <si>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</si>
  <si>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</si>
  <si>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</si>
  <si>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</si>
  <si>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</si>
  <si>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</si>
  <si>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</si>
  <si>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</si>
  <si>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</si>
  <si>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</si>
  <si>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</si>
  <si>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</si>
  <si>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</si>
  <si>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</si>
  <si>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</si>
  <si>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</si>
  <si>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</si>
  <si>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</si>
  <si>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</si>
  <si>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</si>
  <si>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</si>
  <si>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</si>
  <si>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</si>
  <si>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</si>
  <si>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</si>
  <si>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</si>
  <si>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</si>
  <si>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</si>
  <si>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</si>
  <si>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</si>
  <si>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</si>
  <si>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</si>
  <si>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</si>
  <si>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</si>
  <si>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</si>
  <si>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</si>
  <si>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</si>
  <si>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</si>
  <si>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</si>
  <si>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</si>
  <si>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</si>
  <si>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</si>
  <si>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</si>
  <si>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</si>
  <si>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</si>
  <si>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</si>
  <si>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</si>
  <si>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</si>
  <si>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</si>
  <si>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</si>
  <si>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</si>
  <si>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</si>
  <si>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</si>
  <si>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</si>
  <si>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</si>
  <si>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</si>
  <si>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</si>
  <si>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</si>
  <si>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</si>
  <si>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</si>
  <si>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</si>
  <si>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</si>
  <si>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</si>
  <si>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</si>
  <si>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</si>
  <si>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</si>
  <si>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</si>
  <si>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</si>
  <si>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</si>
  <si>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</si>
  <si>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</si>
  <si>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</si>
  <si>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</si>
  <si>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</si>
  <si>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</si>
  <si>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</si>
  <si>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</si>
  <si>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</si>
  <si>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</si>
  <si>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</si>
  <si>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</si>
  <si>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</si>
  <si>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</si>
  <si>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</si>
  <si>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</si>
  <si>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</si>
  <si>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</si>
  <si>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</si>
  <si>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</si>
  <si>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</si>
  <si>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</si>
  <si>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</si>
  <si>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</si>
  <si>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</si>
  <si>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</si>
  <si>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</si>
  <si>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</si>
  <si>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</si>
  <si>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</si>
  <si>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</si>
  <si>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</si>
  <si>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</si>
  <si>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</si>
  <si>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</si>
  <si>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</si>
  <si>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</si>
  <si>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</si>
  <si>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</si>
  <si>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</si>
  <si>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</si>
  <si>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</si>
  <si>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</si>
  <si>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</si>
  <si>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</si>
  <si>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</si>
  <si>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</si>
  <si>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</si>
  <si>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</si>
  <si>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</si>
  <si>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</si>
  <si>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</si>
  <si>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</si>
  <si>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</si>
  <si>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</si>
  <si>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</si>
  <si>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</si>
  <si>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</si>
  <si>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</si>
  <si>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</si>
  <si>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</si>
  <si>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</si>
  <si>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</si>
  <si>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</si>
  <si>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</si>
  <si>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</si>
  <si>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</si>
  <si>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</si>
  <si>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</si>
  <si>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</si>
  <si>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</si>
  <si>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</si>
  <si>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</si>
  <si>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</si>
  <si>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</si>
  <si>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</si>
  <si>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</si>
  <si>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</si>
  <si>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</si>
  <si>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</si>
  <si>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</si>
  <si>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</si>
  <si>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</si>
  <si>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</si>
  <si>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</si>
  <si>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</si>
  <si>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</si>
  <si>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</si>
  <si>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</si>
  <si>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</si>
  <si>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</si>
  <si>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</si>
  <si>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</si>
  <si>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</si>
  <si>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</si>
  <si>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</si>
  <si>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</si>
  <si>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</si>
  <si>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</si>
  <si>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</si>
  <si>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</si>
  <si>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</si>
  <si>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</si>
  <si>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</si>
  <si>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</si>
  <si>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</si>
  <si>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</si>
  <si>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</si>
  <si>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</si>
  <si>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</si>
  <si>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</si>
  <si>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</si>
  <si>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</si>
  <si>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</si>
  <si>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</si>
  <si>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</si>
  <si>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</si>
  <si>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</si>
  <si>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</si>
  <si>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</si>
  <si>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</si>
  <si>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</si>
  <si>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</si>
  <si>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</si>
  <si>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</si>
  <si>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</si>
  <si>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</si>
  <si>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</si>
  <si>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</si>
  <si>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</si>
  <si>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</si>
  <si>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</si>
  <si>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</si>
  <si>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</si>
  <si>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</si>
  <si>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</si>
  <si>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</si>
  <si>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</si>
  <si>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</si>
  <si>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</si>
  <si>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</si>
  <si>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</si>
  <si>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</si>
  <si>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</si>
  <si>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</si>
  <si>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</si>
  <si>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</si>
  <si>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</si>
  <si>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</si>
  <si>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</si>
  <si>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</si>
  <si>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</si>
  <si>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</si>
  <si>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</si>
  <si>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</si>
  <si>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</si>
  <si>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</si>
  <si>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</si>
  <si>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</si>
  <si>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</si>
  <si>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</si>
  <si>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</si>
  <si>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</si>
  <si>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</si>
  <si>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</si>
  <si>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</si>
  <si>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</si>
  <si>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</si>
  <si>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</si>
  <si>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</si>
  <si>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</si>
  <si>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</si>
  <si>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</si>
  <si>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西京病院</t>
    <phoneticPr fontId="3"/>
  </si>
  <si>
    <t>〒615-0026 京都市右京区西院北矢掛町３９－１</t>
    <phoneticPr fontId="3"/>
  </si>
  <si>
    <t>〇</t>
  </si>
  <si>
    <t>医療法人</t>
  </si>
  <si>
    <t>複数の診療科で活用</t>
  </si>
  <si>
    <t>内科</t>
  </si>
  <si>
    <t>脳神経外科</t>
  </si>
  <si>
    <t>外科</t>
  </si>
  <si>
    <t>地域包括ケア入院医療管理料４</t>
  </si>
  <si>
    <t>ＤＰＣ病院ではない</t>
  </si>
  <si>
    <t>有</t>
  </si>
  <si>
    <t>看護必要度Ⅰ</t>
    <phoneticPr fontId="3"/>
  </si>
  <si>
    <t>３階病棟</t>
  </si>
  <si>
    <t>急性期機能</t>
  </si>
  <si>
    <t>呼吸器内科</t>
  </si>
  <si>
    <t>-</t>
    <phoneticPr fontId="3"/>
  </si>
  <si>
    <t>５階病棟</t>
  </si>
  <si>
    <t>慢性期機能</t>
  </si>
  <si>
    <t>介護病棟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</si>
</sst>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50</v>
      </c>
      <c r="K99" s="237" t="str">
        <f>IF(OR(COUNTIF(L99:N99,"未確認")&gt;0,COUNTIF(L99:N99,"~*")&gt;0),"※","")</f>
        <v/>
      </c>
      <c r="L99" s="258">
        <v>50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IF(OR(COUNTIF(L101:N101,"未確認")&gt;0,COUNTIF(L101:N101,"~*")&gt;0),"※","")</f>
        <v/>
      </c>
      <c r="L101" s="258">
        <v>50</v>
      </c>
      <c r="M101" s="258">
        <v>0</v>
      </c>
      <c r="N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IF(OR(COUNTIF(L101:N101,"未確認")&gt;0,COUNTIF(L101:N101,"~*")&gt;0),"※","")</f>
        <v/>
      </c>
      <c r="L102" s="258">
        <v>50</v>
      </c>
      <c r="M102" s="258">
        <v>0</v>
      </c>
      <c r="N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50</v>
      </c>
      <c r="N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c r="N104" s="258">
        <v>0</v>
      </c>
    </row>
    <row r="105" spans="1:22" s="83" customFormat="1" ht="34.5" customHeight="1">
      <c r="A105" s="244" t="s">
        <v>615</v>
      </c>
      <c r="B105" s="84"/>
      <c r="C105" s="396"/>
      <c r="D105" s="397"/>
      <c r="E105" s="428"/>
      <c r="F105" s="410"/>
      <c r="G105" s="320" t="s">
        <v>48</v>
      </c>
      <c r="H105" s="322"/>
      <c r="I105" s="420"/>
      <c r="J105" s="256">
        <f t="shared" si="0"/>
        <v>50</v>
      </c>
      <c r="K105" s="237" t="str">
        <f t="shared" si="1"/>
        <v/>
      </c>
      <c r="L105" s="258">
        <v>0</v>
      </c>
      <c r="M105" s="258">
        <v>0</v>
      </c>
      <c r="N105" s="258">
        <v>50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50</v>
      </c>
      <c r="N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c r="N107" s="258">
        <v>0</v>
      </c>
    </row>
    <row r="108" spans="1:22" s="83" customFormat="1" ht="34.5" customHeight="1">
      <c r="A108" s="244" t="s">
        <v>615</v>
      </c>
      <c r="B108" s="84"/>
      <c r="C108" s="396"/>
      <c r="D108" s="397"/>
      <c r="E108" s="409"/>
      <c r="F108" s="410"/>
      <c r="G108" s="320" t="s">
        <v>48</v>
      </c>
      <c r="H108" s="322"/>
      <c r="I108" s="420"/>
      <c r="J108" s="256">
        <f t="shared" si="0"/>
        <v>50</v>
      </c>
      <c r="K108" s="237" t="str">
        <f t="shared" si="1"/>
        <v/>
      </c>
      <c r="L108" s="258">
        <v>0</v>
      </c>
      <c r="M108" s="258">
        <v>0</v>
      </c>
      <c r="N108" s="258">
        <v>50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50</v>
      </c>
      <c r="N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50</v>
      </c>
      <c r="N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0</v>
      </c>
      <c r="N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567</v>
      </c>
      <c r="N131" s="98" t="s">
        <v>533</v>
      </c>
    </row>
    <row r="132" spans="1:22" s="83" customFormat="1" ht="34.5" customHeight="1">
      <c r="A132" s="244" t="s">
        <v>621</v>
      </c>
      <c r="B132" s="84"/>
      <c r="C132" s="295"/>
      <c r="D132" s="297"/>
      <c r="E132" s="320" t="s">
        <v>58</v>
      </c>
      <c r="F132" s="321"/>
      <c r="G132" s="321"/>
      <c r="H132" s="322"/>
      <c r="I132" s="389"/>
      <c r="J132" s="101"/>
      <c r="K132" s="102"/>
      <c r="L132" s="82">
        <v>50</v>
      </c>
      <c r="M132" s="82">
        <v>50</v>
      </c>
      <c r="N132" s="82">
        <v>0</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16</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50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57</v>
      </c>
      <c r="K150" s="264" t="str">
        <f t="shared" si="3"/>
        <v/>
      </c>
      <c r="L150" s="117">
        <v>57</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49</v>
      </c>
      <c r="K158" s="264" t="str">
        <f t="shared" si="3"/>
        <v/>
      </c>
      <c r="L158" s="117">
        <v>0</v>
      </c>
      <c r="M158" s="117">
        <v>49</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27</v>
      </c>
      <c r="K207" s="264" t="str">
        <f t="shared" si="5"/>
        <v/>
      </c>
      <c r="L207" s="117">
        <v>27</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1054</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19</v>
      </c>
      <c r="M269" s="147">
        <v>5</v>
      </c>
      <c r="N269" s="147">
        <v>4</v>
      </c>
    </row>
    <row r="270" spans="1:22" s="83" customFormat="1" ht="34.5" customHeight="1">
      <c r="A270" s="249" t="s">
        <v>725</v>
      </c>
      <c r="B270" s="120"/>
      <c r="C270" s="371"/>
      <c r="D270" s="371"/>
      <c r="E270" s="371"/>
      <c r="F270" s="371"/>
      <c r="G270" s="371" t="s">
        <v>148</v>
      </c>
      <c r="H270" s="371"/>
      <c r="I270" s="404"/>
      <c r="J270" s="266">
        <f t="shared" si="9"/>
        <v>10.199999999999999</v>
      </c>
      <c r="K270" s="81" t="str">
        <f t="shared" si="8"/>
        <v/>
      </c>
      <c r="L270" s="148">
        <v>2.2000000000000002</v>
      </c>
      <c r="M270" s="148">
        <v>4.3</v>
      </c>
      <c r="N270" s="148">
        <v>3.7</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0</v>
      </c>
      <c r="M271" s="147">
        <v>3</v>
      </c>
      <c r="N271" s="147">
        <v>1</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0.2</v>
      </c>
      <c r="M272" s="148">
        <v>1.2</v>
      </c>
      <c r="N272" s="148">
        <v>1.5</v>
      </c>
    </row>
    <row r="273" spans="1:14" s="83" customFormat="1" ht="34.5" customHeight="1">
      <c r="A273" s="249" t="s">
        <v>727</v>
      </c>
      <c r="B273" s="120"/>
      <c r="C273" s="371" t="s">
        <v>152</v>
      </c>
      <c r="D273" s="372"/>
      <c r="E273" s="372"/>
      <c r="F273" s="372"/>
      <c r="G273" s="371" t="s">
        <v>146</v>
      </c>
      <c r="H273" s="371"/>
      <c r="I273" s="404"/>
      <c r="J273" s="266">
        <f t="shared" si="9"/>
        <v>17</v>
      </c>
      <c r="K273" s="81" t="str">
        <f t="shared" si="8"/>
        <v/>
      </c>
      <c r="L273" s="147">
        <v>3</v>
      </c>
      <c r="M273" s="147">
        <v>6</v>
      </c>
      <c r="N273" s="147">
        <v>8</v>
      </c>
    </row>
    <row r="274" spans="1:14" s="83" customFormat="1" ht="34.5" customHeight="1">
      <c r="A274" s="249" t="s">
        <v>727</v>
      </c>
      <c r="B274" s="120"/>
      <c r="C274" s="372"/>
      <c r="D274" s="372"/>
      <c r="E274" s="372"/>
      <c r="F274" s="372"/>
      <c r="G274" s="371" t="s">
        <v>148</v>
      </c>
      <c r="H274" s="371"/>
      <c r="I274" s="404"/>
      <c r="J274" s="266">
        <f t="shared" si="9"/>
        <v>9.9</v>
      </c>
      <c r="K274" s="81" t="str">
        <f t="shared" si="8"/>
        <v/>
      </c>
      <c r="L274" s="148">
        <v>1</v>
      </c>
      <c r="M274" s="148">
        <v>3.5</v>
      </c>
      <c r="N274" s="148">
        <v>5.4</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758</v>
      </c>
      <c r="K392" s="81" t="str">
        <f t="shared" ref="K392:K397" si="12">IF(OR(COUNTIF(L392:N392,"未確認")&gt;0,COUNTIF(L392:N392,"~*")&gt;0),"※","")</f>
        <v/>
      </c>
      <c r="L392" s="147">
        <v>665</v>
      </c>
      <c r="M392" s="147">
        <v>78</v>
      </c>
      <c r="N392" s="147">
        <v>15</v>
      </c>
    </row>
    <row r="393" spans="1:22" s="83" customFormat="1" ht="34.5" customHeight="1">
      <c r="A393" s="249" t="s">
        <v>773</v>
      </c>
      <c r="B393" s="84"/>
      <c r="C393" s="370"/>
      <c r="D393" s="380"/>
      <c r="E393" s="320" t="s">
        <v>224</v>
      </c>
      <c r="F393" s="321"/>
      <c r="G393" s="321"/>
      <c r="H393" s="322"/>
      <c r="I393" s="343"/>
      <c r="J393" s="140">
        <f t="shared" si="11"/>
        <v>545</v>
      </c>
      <c r="K393" s="81" t="str">
        <f t="shared" si="12"/>
        <v/>
      </c>
      <c r="L393" s="147">
        <v>452</v>
      </c>
      <c r="M393" s="147">
        <v>78</v>
      </c>
      <c r="N393" s="147">
        <v>15</v>
      </c>
    </row>
    <row r="394" spans="1:22" s="83" customFormat="1" ht="34.5" customHeight="1">
      <c r="A394" s="250" t="s">
        <v>774</v>
      </c>
      <c r="B394" s="84"/>
      <c r="C394" s="370"/>
      <c r="D394" s="381"/>
      <c r="E394" s="320" t="s">
        <v>225</v>
      </c>
      <c r="F394" s="321"/>
      <c r="G394" s="321"/>
      <c r="H394" s="322"/>
      <c r="I394" s="343"/>
      <c r="J394" s="140">
        <f t="shared" si="11"/>
        <v>130</v>
      </c>
      <c r="K394" s="81" t="str">
        <f t="shared" si="12"/>
        <v/>
      </c>
      <c r="L394" s="147">
        <v>130</v>
      </c>
      <c r="M394" s="147">
        <v>0</v>
      </c>
      <c r="N394" s="147">
        <v>0</v>
      </c>
    </row>
    <row r="395" spans="1:22" s="83" customFormat="1" ht="34.5" customHeight="1">
      <c r="A395" s="250" t="s">
        <v>775</v>
      </c>
      <c r="B395" s="84"/>
      <c r="C395" s="370"/>
      <c r="D395" s="382"/>
      <c r="E395" s="320" t="s">
        <v>226</v>
      </c>
      <c r="F395" s="321"/>
      <c r="G395" s="321"/>
      <c r="H395" s="322"/>
      <c r="I395" s="343"/>
      <c r="J395" s="140">
        <f t="shared" si="11"/>
        <v>83</v>
      </c>
      <c r="K395" s="81" t="str">
        <f t="shared" si="12"/>
        <v/>
      </c>
      <c r="L395" s="147">
        <v>83</v>
      </c>
      <c r="M395" s="147">
        <v>0</v>
      </c>
      <c r="N395" s="147">
        <v>0</v>
      </c>
    </row>
    <row r="396" spans="1:22" s="83" customFormat="1" ht="34.5" customHeight="1">
      <c r="A396" s="250" t="s">
        <v>776</v>
      </c>
      <c r="B396" s="1"/>
      <c r="C396" s="370"/>
      <c r="D396" s="320" t="s">
        <v>227</v>
      </c>
      <c r="E396" s="321"/>
      <c r="F396" s="321"/>
      <c r="G396" s="321"/>
      <c r="H396" s="322"/>
      <c r="I396" s="343"/>
      <c r="J396" s="140">
        <f t="shared" si="11"/>
        <v>50167</v>
      </c>
      <c r="K396" s="81" t="str">
        <f t="shared" si="12"/>
        <v/>
      </c>
      <c r="L396" s="147">
        <v>15586</v>
      </c>
      <c r="M396" s="147">
        <v>16472</v>
      </c>
      <c r="N396" s="147">
        <v>18109</v>
      </c>
    </row>
    <row r="397" spans="1:22" s="83" customFormat="1" ht="34.5" customHeight="1">
      <c r="A397" s="250" t="s">
        <v>777</v>
      </c>
      <c r="B397" s="119"/>
      <c r="C397" s="370"/>
      <c r="D397" s="320" t="s">
        <v>228</v>
      </c>
      <c r="E397" s="321"/>
      <c r="F397" s="321"/>
      <c r="G397" s="321"/>
      <c r="H397" s="322"/>
      <c r="I397" s="344"/>
      <c r="J397" s="140">
        <f t="shared" si="11"/>
        <v>777</v>
      </c>
      <c r="K397" s="81" t="str">
        <f t="shared" si="12"/>
        <v/>
      </c>
      <c r="L397" s="147">
        <v>678</v>
      </c>
      <c r="M397" s="147">
        <v>77</v>
      </c>
      <c r="N397" s="147">
        <v>22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759</v>
      </c>
      <c r="K405" s="81" t="str">
        <f t="shared" ref="K405:K422" si="14">IF(OR(COUNTIF(L405:N405,"未確認")&gt;0,COUNTIF(L405:N405,"~*")&gt;0),"※","")</f>
        <v/>
      </c>
      <c r="L405" s="147">
        <v>665</v>
      </c>
      <c r="M405" s="147">
        <v>78</v>
      </c>
      <c r="N405" s="147">
        <v>16</v>
      </c>
    </row>
    <row r="406" spans="1:22" s="83" customFormat="1" ht="34.5" customHeight="1">
      <c r="A406" s="251" t="s">
        <v>779</v>
      </c>
      <c r="B406" s="119"/>
      <c r="C406" s="369"/>
      <c r="D406" s="375" t="s">
        <v>233</v>
      </c>
      <c r="E406" s="377" t="s">
        <v>234</v>
      </c>
      <c r="F406" s="378"/>
      <c r="G406" s="378"/>
      <c r="H406" s="379"/>
      <c r="I406" s="361"/>
      <c r="J406" s="140">
        <f t="shared" si="13"/>
        <v>265</v>
      </c>
      <c r="K406" s="81" t="str">
        <f t="shared" si="14"/>
        <v/>
      </c>
      <c r="L406" s="147">
        <v>171</v>
      </c>
      <c r="M406" s="147">
        <v>78</v>
      </c>
      <c r="N406" s="147">
        <v>16</v>
      </c>
    </row>
    <row r="407" spans="1:22" s="83" customFormat="1" ht="34.5" customHeight="1">
      <c r="A407" s="251" t="s">
        <v>780</v>
      </c>
      <c r="B407" s="119"/>
      <c r="C407" s="369"/>
      <c r="D407" s="369"/>
      <c r="E407" s="320" t="s">
        <v>235</v>
      </c>
      <c r="F407" s="321"/>
      <c r="G407" s="321"/>
      <c r="H407" s="322"/>
      <c r="I407" s="361"/>
      <c r="J407" s="140">
        <f t="shared" si="13"/>
        <v>246</v>
      </c>
      <c r="K407" s="81" t="str">
        <f t="shared" si="14"/>
        <v/>
      </c>
      <c r="L407" s="147">
        <v>246</v>
      </c>
      <c r="M407" s="147">
        <v>0</v>
      </c>
      <c r="N407" s="147">
        <v>0</v>
      </c>
    </row>
    <row r="408" spans="1:22" s="83" customFormat="1" ht="34.5" customHeight="1">
      <c r="A408" s="251" t="s">
        <v>781</v>
      </c>
      <c r="B408" s="119"/>
      <c r="C408" s="369"/>
      <c r="D408" s="369"/>
      <c r="E408" s="320" t="s">
        <v>236</v>
      </c>
      <c r="F408" s="321"/>
      <c r="G408" s="321"/>
      <c r="H408" s="322"/>
      <c r="I408" s="361"/>
      <c r="J408" s="140">
        <f t="shared" si="13"/>
        <v>228</v>
      </c>
      <c r="K408" s="81" t="str">
        <f t="shared" si="14"/>
        <v/>
      </c>
      <c r="L408" s="147">
        <v>228</v>
      </c>
      <c r="M408" s="147">
        <v>0</v>
      </c>
      <c r="N408" s="147">
        <v>0</v>
      </c>
    </row>
    <row r="409" spans="1:22" s="83" customFormat="1" ht="34.5" customHeight="1">
      <c r="A409" s="251" t="s">
        <v>782</v>
      </c>
      <c r="B409" s="119"/>
      <c r="C409" s="369"/>
      <c r="D409" s="369"/>
      <c r="E409" s="317" t="s">
        <v>989</v>
      </c>
      <c r="F409" s="318"/>
      <c r="G409" s="318"/>
      <c r="H409" s="319"/>
      <c r="I409" s="361"/>
      <c r="J409" s="140">
        <f t="shared" si="13"/>
        <v>20</v>
      </c>
      <c r="K409" s="81" t="str">
        <f t="shared" si="14"/>
        <v/>
      </c>
      <c r="L409" s="147">
        <v>20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769</v>
      </c>
      <c r="K413" s="81" t="str">
        <f t="shared" si="14"/>
        <v/>
      </c>
      <c r="L413" s="147">
        <v>676</v>
      </c>
      <c r="M413" s="147">
        <v>77</v>
      </c>
      <c r="N413" s="147">
        <v>16</v>
      </c>
    </row>
    <row r="414" spans="1:22" s="83" customFormat="1" ht="34.5" customHeight="1">
      <c r="A414" s="251" t="s">
        <v>787</v>
      </c>
      <c r="B414" s="119"/>
      <c r="C414" s="369"/>
      <c r="D414" s="375" t="s">
        <v>240</v>
      </c>
      <c r="E414" s="377" t="s">
        <v>241</v>
      </c>
      <c r="F414" s="378"/>
      <c r="G414" s="378"/>
      <c r="H414" s="379"/>
      <c r="I414" s="361"/>
      <c r="J414" s="140">
        <f t="shared" si="13"/>
        <v>289</v>
      </c>
      <c r="K414" s="81" t="str">
        <f t="shared" si="14"/>
        <v/>
      </c>
      <c r="L414" s="147">
        <v>273</v>
      </c>
      <c r="M414" s="147">
        <v>15</v>
      </c>
      <c r="N414" s="147">
        <v>1</v>
      </c>
    </row>
    <row r="415" spans="1:22" s="83" customFormat="1" ht="34.5" customHeight="1">
      <c r="A415" s="251" t="s">
        <v>788</v>
      </c>
      <c r="B415" s="119"/>
      <c r="C415" s="369"/>
      <c r="D415" s="369"/>
      <c r="E415" s="320" t="s">
        <v>242</v>
      </c>
      <c r="F415" s="321"/>
      <c r="G415" s="321"/>
      <c r="H415" s="322"/>
      <c r="I415" s="361"/>
      <c r="J415" s="140">
        <f t="shared" si="13"/>
        <v>249</v>
      </c>
      <c r="K415" s="81" t="str">
        <f t="shared" si="14"/>
        <v/>
      </c>
      <c r="L415" s="147">
        <v>238</v>
      </c>
      <c r="M415" s="147">
        <v>11</v>
      </c>
      <c r="N415" s="147">
        <v>0</v>
      </c>
    </row>
    <row r="416" spans="1:22" s="83" customFormat="1" ht="34.5" customHeight="1">
      <c r="A416" s="251" t="s">
        <v>789</v>
      </c>
      <c r="B416" s="119"/>
      <c r="C416" s="369"/>
      <c r="D416" s="369"/>
      <c r="E416" s="320" t="s">
        <v>243</v>
      </c>
      <c r="F416" s="321"/>
      <c r="G416" s="321"/>
      <c r="H416" s="322"/>
      <c r="I416" s="361"/>
      <c r="J416" s="140">
        <f t="shared" si="13"/>
        <v>82</v>
      </c>
      <c r="K416" s="81" t="str">
        <f t="shared" si="14"/>
        <v/>
      </c>
      <c r="L416" s="147">
        <v>65</v>
      </c>
      <c r="M416" s="147">
        <v>17</v>
      </c>
      <c r="N416" s="147">
        <v>0</v>
      </c>
    </row>
    <row r="417" spans="1:22" s="83" customFormat="1" ht="34.5" customHeight="1">
      <c r="A417" s="251" t="s">
        <v>790</v>
      </c>
      <c r="B417" s="119"/>
      <c r="C417" s="369"/>
      <c r="D417" s="369"/>
      <c r="E417" s="320" t="s">
        <v>244</v>
      </c>
      <c r="F417" s="321"/>
      <c r="G417" s="321"/>
      <c r="H417" s="322"/>
      <c r="I417" s="361"/>
      <c r="J417" s="140">
        <f t="shared" si="13"/>
        <v>24</v>
      </c>
      <c r="K417" s="81" t="str">
        <f t="shared" si="14"/>
        <v/>
      </c>
      <c r="L417" s="147">
        <v>17</v>
      </c>
      <c r="M417" s="147">
        <v>7</v>
      </c>
      <c r="N417" s="147">
        <v>0</v>
      </c>
    </row>
    <row r="418" spans="1:22" s="83" customFormat="1" ht="34.5" customHeight="1">
      <c r="A418" s="251" t="s">
        <v>791</v>
      </c>
      <c r="B418" s="119"/>
      <c r="C418" s="369"/>
      <c r="D418" s="369"/>
      <c r="E418" s="320" t="s">
        <v>245</v>
      </c>
      <c r="F418" s="321"/>
      <c r="G418" s="321"/>
      <c r="H418" s="322"/>
      <c r="I418" s="361"/>
      <c r="J418" s="140">
        <f t="shared" si="13"/>
        <v>11</v>
      </c>
      <c r="K418" s="81" t="str">
        <f t="shared" si="14"/>
        <v/>
      </c>
      <c r="L418" s="147">
        <v>11</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2</v>
      </c>
      <c r="M420" s="147">
        <v>0</v>
      </c>
      <c r="N420" s="147">
        <v>0</v>
      </c>
    </row>
    <row r="421" spans="1:22" s="83" customFormat="1" ht="34.5" customHeight="1">
      <c r="A421" s="251" t="s">
        <v>794</v>
      </c>
      <c r="B421" s="119"/>
      <c r="C421" s="369"/>
      <c r="D421" s="369"/>
      <c r="E421" s="320" t="s">
        <v>247</v>
      </c>
      <c r="F421" s="321"/>
      <c r="G421" s="321"/>
      <c r="H421" s="322"/>
      <c r="I421" s="361"/>
      <c r="J421" s="140">
        <f t="shared" si="13"/>
        <v>112</v>
      </c>
      <c r="K421" s="81" t="str">
        <f t="shared" si="14"/>
        <v/>
      </c>
      <c r="L421" s="147">
        <v>70</v>
      </c>
      <c r="M421" s="147">
        <v>27</v>
      </c>
      <c r="N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480</v>
      </c>
      <c r="K430" s="193" t="str">
        <f>IF(OR(COUNTIF(L430:N430,"未確認")&gt;0,COUNTIF(L430:N430,"~*")&gt;0),"※","")</f>
        <v/>
      </c>
      <c r="L430" s="147">
        <v>403</v>
      </c>
      <c r="M430" s="147">
        <v>62</v>
      </c>
      <c r="N430" s="147">
        <v>15</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36</v>
      </c>
      <c r="K432" s="193" t="str">
        <f>IF(OR(COUNTIF(L432:N432,"未確認")&gt;0,COUNTIF(L432:N432,"~*")&gt;0),"※","")</f>
        <v/>
      </c>
      <c r="L432" s="147">
        <v>36</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444</v>
      </c>
      <c r="K433" s="193" t="str">
        <f>IF(OR(COUNTIF(L433:N433,"未確認")&gt;0,COUNTIF(L433:N433,"~*")&gt;0),"※","")</f>
        <v/>
      </c>
      <c r="L433" s="147">
        <v>367</v>
      </c>
      <c r="M433" s="147">
        <v>62</v>
      </c>
      <c r="N433" s="147">
        <v>15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91</v>
      </c>
      <c r="K535" s="201" t="str">
        <f t="shared" si="23"/>
        <v/>
      </c>
      <c r="L535" s="117">
        <v>49</v>
      </c>
      <c r="M535" s="117">
        <v>42</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1054</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41.2</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18</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15.9</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2.5</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1.8</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17.600000000000001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18.399999999999999</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3.8</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1.1000000000000001</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1054</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1445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45</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1446</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48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410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
      </c>
      <c r="L618" s="117">
        <v>0</v>
      </c>
      <c r="M618" s="117">
        <v>11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16</v>
      </c>
      <c r="K632" s="201" t="str">
        <f t="shared" si="31"/>
        <v/>
      </c>
      <c r="L632" s="117">
        <v>16</v>
      </c>
      <c r="M632" s="117">
        <v>0</v>
      </c>
      <c r="N632" s="117">
        <v>0</v>
      </c>
    </row>
    <row r="633" spans="1:22" s="118" customFormat="1" ht="56">
      <c r="A633" s="252" t="s">
        <v>919</v>
      </c>
      <c r="B633" s="119"/>
      <c r="C633" s="320" t="s">
        <v>436</v>
      </c>
      <c r="D633" s="321"/>
      <c r="E633" s="321"/>
      <c r="F633" s="321"/>
      <c r="G633" s="321"/>
      <c r="H633" s="322"/>
      <c r="I633" s="122" t="s">
        <v>437</v>
      </c>
      <c r="J633" s="116">
        <f t="shared" si="30"/>
        <v>13</v>
      </c>
      <c r="K633" s="201" t="str">
        <f t="shared" si="31"/>
        <v/>
      </c>
      <c r="L633" s="117">
        <v>13</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34</v>
      </c>
      <c r="K646" s="201" t="str">
        <f t="shared" ref="K646:K660" si="33">IF(OR(COUNTIF(L646:N646,"未確認")&gt;0,COUNTIF(L646:N646,"*")&gt;0),"※","")</f>
        <v/>
      </c>
      <c r="L646" s="117">
        <v>23</v>
      </c>
      <c r="M646" s="117">
        <v>11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13</v>
      </c>
      <c r="K649" s="201" t="str">
        <f t="shared" si="33"/>
        <v>※</v>
      </c>
      <c r="L649" s="117">
        <v>13</v>
      </c>
      <c r="M649" s="117" t="s">
        <v>541</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t="s">
        <v>541</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22</v>
      </c>
      <c r="K683" s="201" t="str">
        <f>IF(OR(COUNTIF(L683:N683,"未確認")&gt;0,COUNTIF(L683:N683,"*")&gt;0),"※","")</f>
        <v/>
      </c>
      <c r="L683" s="117">
        <v>0</v>
      </c>
      <c r="M683" s="117">
        <v>22</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3E1D6EA-591B-43AF-B13C-E23F4A96D18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2019-12-23T01:08:24Z</dcterms:modified>
</cp:coreProperties>
</file>