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F3C08E2-948F-487C-9281-D48895E848CE}"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<sst xmlns="http://schemas.openxmlformats.org/spreadsheetml/2006/main" count="2984" uniqueCount="1050">
  <si>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</si>
  <si>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</si>
  <si>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</si>
  <si>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</si>
  <si>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</si>
  <si>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</si>
  <si>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</si>
  <si>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</si>
  <si>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</si>
  <si>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</si>
  <si>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</si>
  <si>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</si>
  <si>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</si>
  <si>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</si>
  <si>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</si>
  <si>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</si>
  <si>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</si>
  <si>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</si>
  <si>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</si>
  <si>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</si>
  <si>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</si>
  <si>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</si>
  <si>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</si>
  <si>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</si>
  <si>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</si>
  <si>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</si>
  <si>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</si>
  <si>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</si>
  <si>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</si>
  <si>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</si>
  <si>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</si>
  <si>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</si>
  <si>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</si>
  <si>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</si>
  <si>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</si>
  <si>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</si>
  <si>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</si>
  <si>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</si>
  <si>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</si>
  <si>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</si>
  <si>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</si>
  <si>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</si>
  <si>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</si>
  <si>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</si>
  <si>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</si>
  <si>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</si>
  <si>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</si>
  <si>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</si>
  <si>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</si>
  <si>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</si>
  <si>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</si>
  <si>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</si>
  <si>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</si>
  <si>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</si>
  <si>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</si>
  <si>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</si>
  <si>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</si>
  <si>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</si>
  <si>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</si>
  <si>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</si>
  <si>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</si>
  <si>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</si>
  <si>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</si>
  <si>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</si>
  <si>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</si>
  <si>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</si>
  <si>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</si>
  <si>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</si>
  <si>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</si>
  <si>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</si>
  <si>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</si>
  <si>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</si>
  <si>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</si>
  <si>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</si>
  <si>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</si>
  <si>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</si>
  <si>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</si>
  <si>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</si>
  <si>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</si>
  <si>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</si>
  <si>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</si>
  <si>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</si>
  <si>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</si>
  <si>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</si>
  <si>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</si>
  <si>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</si>
  <si>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</si>
  <si>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</si>
  <si>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</si>
  <si>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</si>
  <si>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</si>
  <si>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</si>
  <si>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</si>
  <si>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</si>
  <si>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</si>
  <si>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</si>
  <si>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</si>
  <si>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</si>
  <si>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</si>
  <si>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</si>
  <si>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</si>
  <si>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</si>
  <si>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</si>
  <si>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</si>
  <si>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</si>
  <si>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</si>
  <si>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</si>
  <si>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</si>
  <si>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</si>
  <si>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</si>
  <si>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</si>
  <si>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</si>
  <si>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</si>
  <si>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</si>
  <si>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</si>
  <si>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</si>
  <si>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</si>
  <si>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</si>
  <si>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</si>
  <si>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</si>
  <si>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</si>
  <si>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</si>
  <si>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</si>
  <si>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</si>
  <si>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</si>
  <si>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</si>
  <si>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</si>
  <si>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</si>
  <si>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</si>
  <si>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</si>
  <si>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</si>
  <si>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</si>
  <si>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</si>
  <si>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</si>
  <si>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</si>
  <si>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</si>
  <si>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</si>
  <si>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</si>
  <si>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</si>
  <si>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</si>
  <si>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</si>
  <si>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</si>
  <si>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</si>
  <si>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</si>
  <si>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</si>
  <si>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</si>
  <si>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</si>
  <si>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</si>
  <si>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</si>
  <si>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</si>
  <si>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</si>
  <si>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</si>
  <si>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</si>
  <si>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</si>
  <si>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</si>
  <si>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</si>
  <si>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</si>
  <si>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</si>
  <si>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</si>
  <si>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</si>
  <si>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</si>
  <si>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</si>
  <si>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</si>
  <si>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</si>
  <si>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</si>
  <si>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</si>
  <si>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</si>
  <si>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</si>
  <si>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</si>
  <si>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</si>
  <si>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</si>
  <si>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</si>
  <si>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</si>
  <si>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</si>
  <si>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</si>
  <si>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</si>
  <si>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</si>
  <si>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</si>
  <si>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</si>
  <si>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</si>
  <si>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</si>
  <si>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</si>
  <si>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</si>
  <si>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</si>
  <si>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</si>
  <si>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</si>
  <si>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</si>
  <si>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</si>
  <si>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</si>
  <si>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</si>
  <si>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</si>
  <si>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</si>
  <si>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</si>
  <si>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</si>
  <si>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</si>
  <si>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</si>
  <si>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</si>
  <si>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</si>
  <si>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</si>
  <si>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</si>
  <si>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</si>
  <si>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</si>
  <si>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</si>
  <si>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</si>
  <si>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</si>
  <si>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</si>
  <si>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</si>
  <si>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</si>
  <si>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</si>
  <si>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</si>
  <si>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</si>
  <si>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</si>
  <si>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</si>
  <si>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</si>
  <si>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</si>
  <si>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</si>
  <si>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</si>
  <si>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</si>
  <si>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</si>
  <si>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</si>
  <si>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</si>
  <si>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</si>
  <si>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</si>
  <si>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</si>
  <si>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</si>
  <si>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</si>
  <si>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</si>
  <si>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</si>
  <si>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</si>
  <si>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</si>
  <si>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</si>
  <si>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</si>
  <si>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</si>
  <si>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</si>
  <si>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</si>
  <si>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</si>
  <si>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</si>
  <si>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</si>
  <si>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</si>
  <si>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</si>
  <si>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</si>
  <si>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</si>
  <si>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</si>
  <si>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</si>
  <si>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</si>
  <si>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</si>
  <si>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</si>
  <si>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</si>
  <si>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</si>
  <si>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</si>
  <si>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</si>
  <si>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</si>
  <si>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</si>
  <si>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</si>
  <si>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</si>
  <si>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</si>
  <si>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</si>
  <si>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</si>
  <si>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</si>
  <si>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</si>
  <si>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</si>
  <si>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</si>
  <si>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</si>
  <si>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</si>
  <si>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</si>
  <si>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</si>
  <si>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</si>
  <si>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</si>
  <si>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</si>
  <si>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</si>
  <si>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</si>
  <si>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</si>
  <si>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</si>
  <si>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</si>
  <si>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</si>
  <si>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</si>
  <si>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</si>
  <si>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</si>
  <si>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</si>
  <si>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</si>
  <si>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</si>
  <si>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</si>
  <si>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</si>
  <si>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</si>
  <si>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</si>
  <si>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</si>
  <si>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</si>
  <si>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</si>
  <si>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</si>
  <si>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</si>
  <si>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</si>
  <si>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</si>
  <si>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</si>
  <si>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</si>
  <si>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</si>
  <si>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</si>
  <si>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</si>
  <si>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</si>
  <si>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</si>
  <si>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</si>
  <si>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</si>
  <si>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</si>
  <si>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</si>
  <si>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</si>
  <si>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</si>
  <si>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</si>
  <si>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</si>
  <si>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</si>
  <si>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</si>
  <si>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</si>
  <si>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</si>
  <si>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</si>
  <si>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</si>
  <si>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</si>
  <si>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</si>
  <si>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</si>
  <si>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</si>
  <si>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</si>
  <si>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</si>
  <si>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</si>
  <si>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</si>
  <si>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</si>
  <si>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</si>
  <si>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</si>
  <si>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</si>
  <si>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</si>
  <si>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</si>
  <si>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</si>
  <si>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</si>
  <si>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</si>
  <si>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</si>
  <si>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</si>
  <si>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</si>
  <si>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</si>
  <si>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</si>
  <si>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</si>
  <si>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</si>
  <si>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</si>
  <si>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</si>
  <si>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</si>
  <si>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</si>
  <si>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</si>
  <si>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</si>
  <si>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</si>
  <si>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</si>
  <si>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</si>
  <si>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</si>
  <si>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</si>
  <si>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</si>
  <si>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</si>
  <si>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</si>
  <si>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</si>
  <si>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</si>
  <si>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</si>
  <si>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</si>
  <si>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</si>
  <si>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</si>
  <si>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</si>
  <si>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</si>
  <si>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</si>
  <si>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</si>
  <si>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</si>
  <si>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</si>
  <si>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</si>
  <si>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</si>
  <si>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</si>
  <si>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</si>
  <si>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</si>
  <si>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</si>
  <si>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</si>
  <si>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</si>
  <si>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</si>
  <si>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</si>
  <si>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</si>
  <si>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</si>
  <si>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</si>
  <si>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</si>
  <si>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</si>
  <si>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</si>
  <si>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</si>
  <si>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</si>
  <si>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</si>
  <si>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</si>
  <si>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</si>
  <si>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</si>
  <si>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</si>
  <si>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</si>
  <si>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</si>
  <si>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</si>
  <si>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</si>
  <si>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</si>
  <si>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</si>
  <si>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</si>
  <si>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</si>
  <si>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</si>
  <si>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</si>
  <si>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</si>
  <si>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</si>
  <si>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</si>
  <si>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</si>
  <si>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</si>
  <si>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</si>
  <si>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</si>
  <si>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</si>
  <si>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</si>
  <si>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</si>
  <si>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</si>
  <si>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</si>
  <si>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</si>
  <si>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</si>
  <si>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</si>
  <si>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</si>
  <si>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</si>
  <si>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</si>
  <si>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</si>
  <si>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</si>
  <si>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</si>
  <si>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</si>
  <si>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</si>
  <si>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</si>
  <si>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</si>
  <si>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</si>
  <si>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</si>
  <si>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</si>
  <si>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</si>
  <si>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</si>
  <si>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</si>
  <si>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</si>
  <si>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</si>
  <si>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</si>
  <si>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</si>
  <si>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</si>
  <si>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</si>
  <si>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</si>
  <si>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</si>
  <si>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</si>
  <si>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</si>
  <si>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</si>
  <si>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</si>
  <si>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</si>
  <si>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</si>
  <si>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</si>
  <si>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</si>
  <si>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</si>
  <si>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</si>
  <si>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</si>
  <si>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</si>
  <si>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</si>
  <si>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</si>
  <si>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</si>
  <si>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</si>
  <si>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</si>
  <si>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</si>
  <si>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</si>
  <si>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</si>
  <si>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</si>
  <si>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</si>
  <si>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</si>
  <si>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</si>
  <si>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</si>
  <si>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</si>
  <si>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</si>
  <si>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</si>
  <si>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</si>
  <si>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</si>
  <si>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</si>
  <si>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</si>
  <si>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</si>
  <si>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</si>
  <si>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</si>
  <si>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</si>
  <si>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</si>
  <si>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</si>
  <si>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</si>
  <si>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</si>
  <si>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</si>
  <si>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</si>
  <si>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</si>
  <si>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</si>
  <si>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</si>
  <si>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</si>
  <si>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</si>
  <si>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</si>
  <si>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</si>
  <si>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</si>
  <si>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</si>
  <si>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</si>
  <si>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</si>
  <si>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</si>
  <si>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</si>
  <si>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</si>
  <si>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</si>
  <si>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</si>
  <si>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</si>
  <si>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</si>
  <si>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</si>
  <si>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</si>
  <si>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</si>
  <si>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</si>
  <si>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</si>
  <si>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</si>
  <si>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</si>
  <si>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</si>
  <si>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</si>
  <si>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</si>
  <si>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</si>
  <si>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</si>
  <si>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</si>
  <si>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</si>
  <si>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</si>
  <si>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</si>
  <si>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</si>
  <si>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</si>
  <si>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</si>
  <si>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</si>
  <si>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</si>
  <si>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</si>
  <si>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</si>
  <si>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</si>
  <si>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</si>
  <si>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</si>
  <si>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</si>
  <si>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</si>
  <si>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</si>
  <si>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</si>
  <si>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</si>
  <si>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</si>
  <si>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</si>
  <si>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</si>
  <si>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</si>
  <si>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</si>
  <si>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</si>
  <si>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</si>
  <si>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</si>
  <si>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</si>
  <si>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</si>
  <si>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</si>
  <si>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</si>
  <si>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</si>
  <si>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</si>
  <si>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</si>
  <si>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</si>
  <si>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</si>
  <si>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</si>
  <si>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</si>
  <si>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</si>
  <si>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</si>
  <si>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</si>
  <si>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</si>
  <si>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</si>
  <si>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</si>
  <si>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</si>
  <si>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</si>
  <si>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</si>
  <si>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</si>
  <si>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</si>
  <si>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</si>
  <si>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</si>
  <si>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</si>
  <si>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</si>
  <si>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</si>
  <si>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</si>
  <si>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</si>
  <si>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</si>
  <si>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</si>
  <si>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</si>
  <si>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</si>
  <si>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</si>
  <si>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</si>
  <si>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</si>
  <si>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</si>
  <si>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</si>
  <si>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</si>
  <si>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</si>
  <si>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</si>
  <si>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</si>
  <si>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</si>
  <si>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</si>
  <si>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</si>
  <si>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</si>
  <si>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</si>
  <si>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</si>
  <si>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</si>
  <si>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</si>
  <si>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</si>
  <si>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</si>
  <si>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</si>
  <si>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</si>
  <si>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</si>
  <si>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</si>
  <si>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</si>
  <si>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</si>
  <si>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</si>
  <si>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</si>
  <si>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</si>
  <si>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</si>
  <si>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</si>
  <si>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</si>
  <si>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</si>
  <si>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</si>
  <si>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</si>
  <si>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</si>
  <si>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</si>
  <si>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</si>
  <si>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</si>
  <si>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</si>
  <si>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</si>
  <si>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</si>
  <si>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</si>
  <si>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</si>
  <si>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</si>
  <si>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</si>
  <si>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</si>
  <si>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</si>
  <si>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</si>
  <si>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</si>
  <si>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</si>
  <si>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</si>
  <si>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</si>
  <si>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</si>
  <si>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</si>
  <si>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</si>
  <si>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</si>
  <si>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</si>
  <si>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</si>
  <si>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</si>
  <si>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</si>
  <si>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</si>
  <si>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</si>
  <si>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</si>
  <si>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</si>
  <si>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</si>
  <si>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</si>
  <si>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</si>
  <si>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</si>
  <si>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</si>
  <si>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</si>
  <si>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</si>
  <si>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</si>
  <si>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</si>
  <si>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</si>
  <si>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</si>
  <si>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</si>
  <si>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</si>
  <si>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</si>
  <si>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</si>
  <si>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</si>
  <si>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</si>
  <si>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</si>
  <si>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</si>
  <si>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</si>
  <si>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</si>
  <si>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</si>
  <si>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</si>
  <si>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</si>
  <si>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</si>
  <si>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</si>
  <si>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</si>
  <si>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</si>
  <si>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</si>
  <si>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</si>
  <si>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</si>
  <si>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</si>
  <si>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</si>
  <si>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</si>
  <si>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</si>
  <si>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</si>
  <si>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</si>
  <si>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</si>
  <si>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</si>
  <si>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</si>
  <si>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</si>
  <si>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</si>
  <si>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</si>
  <si>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</si>
  <si>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</si>
  <si>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</si>
  <si>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</si>
  <si>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</si>
  <si>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</si>
  <si>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</si>
  <si>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</si>
  <si>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</si>
  <si>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</si>
  <si>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</si>
  <si>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</si>
  <si>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</si>
  <si>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</si>
  <si>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</si>
  <si>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</si>
  <si>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</si>
  <si>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</si>
  <si>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</si>
  <si>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</si>
  <si>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</si>
  <si>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</si>
  <si>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</si>
  <si>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</si>
  <si>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</si>
  <si>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</si>
  <si>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</si>
  <si>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</si>
  <si>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</si>
  <si>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</si>
  <si>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</si>
  <si>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</si>
  <si>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</si>
  <si>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</si>
  <si>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</si>
  <si>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</si>
  <si>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</si>
  <si>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</si>
  <si>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</si>
  <si>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</si>
  <si>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</si>
  <si>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</si>
  <si>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</si>
  <si>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</si>
  <si>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</si>
  <si>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</si>
  <si>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</si>
  <si>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</si>
  <si>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</si>
  <si>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</si>
  <si>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</si>
  <si>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</si>
  <si>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</si>
  <si>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</si>
  <si>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</si>
  <si>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</si>
  <si>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</si>
  <si>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</si>
  <si>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</si>
  <si>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</si>
  <si>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</si>
  <si>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</si>
  <si>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</si>
  <si>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</si>
  <si>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</si>
  <si>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</si>
  <si>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</si>
  <si>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</si>
  <si>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</si>
  <si>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</si>
  <si>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</si>
  <si>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</si>
  <si>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</si>
  <si>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</si>
  <si>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</si>
  <si>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</si>
  <si>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</si>
  <si>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</si>
  <si>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</si>
  <si>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</si>
  <si>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</si>
  <si>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</si>
  <si>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</si>
  <si>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</si>
  <si>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</si>
  <si>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</si>
  <si>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</si>
  <si>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</si>
  <si>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</si>
  <si>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</si>
  <si>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</si>
  <si>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</si>
  <si>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</si>
  <si>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</si>
  <si>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</si>
  <si>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</si>
  <si>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</si>
  <si>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</si>
  <si>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</si>
  <si>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</si>
  <si>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</si>
  <si>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</si>
  <si>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</si>
  <si>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</si>
  <si>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</si>
  <si>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</si>
  <si>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</si>
  <si>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</si>
  <si>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</si>
  <si>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</si>
  <si>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</si>
  <si>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</si>
  <si>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</si>
  <si>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</si>
  <si>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</si>
  <si>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</si>
  <si>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</si>
  <si>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</si>
  <si>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</si>
  <si>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</si>
  <si>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</si>
  <si>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</si>
  <si>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</si>
  <si>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</si>
  <si>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</si>
  <si>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</si>
  <si>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</si>
  <si>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</si>
  <si>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</si>
  <si>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</si>
  <si>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</si>
  <si>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</si>
  <si>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</si>
  <si>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</si>
  <si>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</si>
  <si>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</si>
  <si>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</si>
  <si>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</si>
  <si>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</si>
  <si>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</si>
  <si>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</si>
  <si>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</si>
  <si>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</si>
  <si>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</si>
  <si>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</si>
  <si>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</si>
  <si>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</si>
  <si>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</si>
  <si>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</si>
  <si>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</si>
  <si>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</si>
  <si>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</si>
  <si>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</si>
  <si>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</si>
  <si>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</si>
  <si>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</si>
  <si>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</si>
  <si>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</si>
  <si>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</si>
  <si>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</si>
  <si>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</si>
  <si>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</si>
  <si>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</si>
  <si>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</si>
  <si>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</si>
  <si>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</si>
  <si>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</si>
  <si>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</si>
  <si>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</si>
  <si>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</si>
  <si>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</si>
  <si>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</si>
  <si>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</si>
  <si>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</si>
  <si>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</si>
  <si>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</si>
  <si>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</si>
  <si>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</si>
  <si>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</si>
  <si>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</si>
  <si>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</si>
  <si>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</si>
  <si>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</si>
  <si>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</si>
  <si>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</si>
  <si>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</si>
  <si>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</si>
  <si>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</si>
  <si>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</si>
  <si>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</si>
  <si>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</si>
  <si>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</si>
  <si>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</si>
  <si>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</si>
  <si>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</si>
  <si>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</si>
  <si>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</si>
  <si>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</si>
  <si>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</si>
  <si>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</si>
  <si>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</si>
  <si>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</si>
  <si>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</si>
  <si>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</si>
  <si>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</si>
  <si>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</si>
  <si>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</si>
  <si>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</si>
  <si>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</si>
  <si>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</si>
  <si>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</si>
  <si>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</si>
  <si>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</si>
  <si>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</si>
  <si>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</si>
  <si>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</si>
  <si>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</si>
  <si>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</si>
  <si>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</si>
  <si>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</si>
  <si>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</si>
  <si>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</si>
  <si>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</si>
  <si>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</si>
  <si>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</si>
  <si>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</si>
  <si>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</si>
  <si>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</si>
  <si>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</si>
  <si>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</si>
  <si>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</si>
  <si>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</si>
  <si>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</si>
  <si>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</si>
  <si>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</si>
  <si>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</si>
  <si>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</si>
  <si>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</si>
  <si>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</si>
  <si>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</si>
  <si>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</si>
  <si>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</si>
  <si>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</si>
  <si>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</si>
  <si>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</si>
  <si>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</si>
  <si>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</si>
  <si>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</si>
  <si>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</si>
  <si>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</si>
  <si>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</si>
  <si>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</si>
  <si>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</si>
  <si>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</si>
  <si>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</si>
  <si>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</si>
  <si>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</si>
  <si>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</si>
  <si>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</si>
  <si>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</si>
  <si>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</si>
  <si>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</si>
  <si>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</si>
  <si>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</si>
  <si>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</si>
  <si>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</si>
  <si>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</si>
  <si>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</si>
  <si>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</si>
  <si>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</si>
  <si>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</si>
  <si>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</si>
  <si>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</si>
  <si>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</si>
  <si>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</si>
  <si>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</si>
  <si>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</si>
  <si>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</si>
  <si>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</si>
  <si>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</si>
  <si>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</si>
  <si>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</si>
  <si>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</si>
  <si>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</si>
  <si>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</si>
  <si>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</si>
  <si>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</si>
  <si>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</si>
  <si>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</si>
  <si>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</si>
  <si>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</si>
  <si>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</si>
  <si>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</si>
  <si>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</si>
  <si>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</si>
  <si>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</si>
  <si>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</si>
  <si>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</si>
  <si>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</si>
  <si>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</si>
  <si>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</si>
  <si>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</si>
  <si>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</si>
  <si>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</si>
  <si>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</si>
  <si>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</si>
  <si>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</si>
  <si>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</si>
  <si>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</si>
  <si>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</si>
  <si>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</si>
  <si>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</si>
  <si>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</si>
  <si>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</si>
  <si>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</si>
  <si>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</si>
  <si>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</si>
  <si>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</si>
  <si>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</si>
  <si>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</si>
  <si>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</si>
  <si>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</si>
  <si>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</si>
  <si>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</si>
  <si>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</si>
  <si>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</si>
  <si>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</si>
  <si>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</si>
  <si>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</si>
  <si>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</si>
  <si>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</si>
  <si>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</si>
  <si>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</si>
  <si>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</si>
  <si>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</si>
  <si>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</si>
  <si>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</si>
  <si>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</si>
  <si>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</si>
  <si>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</si>
  <si>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</si>
  <si>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</si>
  <si>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</si>
  <si>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</si>
  <si>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</si>
  <si>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</si>
  <si>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</si>
  <si>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</si>
  <si>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</si>
  <si>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</si>
  <si>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</si>
  <si>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</si>
  <si>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</si>
  <si>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</si>
  <si>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</si>
  <si>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</si>
  <si>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</si>
  <si>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</si>
  <si>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</si>
  <si>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</si>
  <si>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</si>
  <si>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</si>
  <si>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</si>
  <si>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精華町国民健康保険病院</t>
    <phoneticPr fontId="3"/>
  </si>
  <si>
    <t>〒619-0241 相楽郡精華町祝園砂子田７</t>
    <phoneticPr fontId="3"/>
  </si>
  <si>
    <t>〇</t>
  </si>
  <si>
    <t>市町村</t>
  </si>
  <si>
    <t>複数の診療科で活用</t>
  </si>
  <si>
    <t>内科</t>
  </si>
  <si>
    <t>外科</t>
  </si>
  <si>
    <t>整形外科</t>
  </si>
  <si>
    <t>ＤＰＣ病院ではない</t>
  </si>
  <si>
    <t>有</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</si>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</sst>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60</v>
      </c>
      <c r="K167" s="264" t="str">
        <f t="shared" si="3"/>
        <v/>
      </c>
      <c r="L167" s="117">
        <v>60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3.1</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1.5</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6.5</v>
      </c>
      <c r="K270" s="81" t="str">
        <f t="shared" si="8"/>
        <v/>
      </c>
      <c r="L270" s="148">
        <v>6.5</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1.5</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2.6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9</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190</v>
      </c>
      <c r="K392" s="81" t="str">
        <f t="shared" ref="K392:K397" si="11">IF(OR(COUNTIF(L392:L392,"未確認")&gt;0,COUNTIF(L392:L392,"~*")&gt;0),"※","")</f>
        <v/>
      </c>
      <c r="L392" s="147">
        <v>190</v>
      </c>
    </row>
    <row r="393" spans="1:22" s="83" customFormat="1" ht="34.5" customHeight="1">
      <c r="A393" s="249" t="s">
        <v>773</v>
      </c>
      <c r="B393" s="84"/>
      <c r="C393" s="369"/>
      <c r="D393" s="379"/>
      <c r="E393" s="319" t="s">
        <v>224</v>
      </c>
      <c r="F393" s="320"/>
      <c r="G393" s="320"/>
      <c r="H393" s="321"/>
      <c r="I393" s="342"/>
      <c r="J393" s="140">
        <f t="shared" si="10"/>
        <v>46</v>
      </c>
      <c r="K393" s="81" t="str">
        <f t="shared" si="11"/>
        <v/>
      </c>
      <c r="L393" s="147">
        <v>46</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142</v>
      </c>
      <c r="K395" s="81" t="str">
        <f t="shared" si="11"/>
        <v/>
      </c>
      <c r="L395" s="147">
        <v>142</v>
      </c>
    </row>
    <row r="396" spans="1:22" s="83" customFormat="1" ht="34.5" customHeight="1">
      <c r="A396" s="250" t="s">
        <v>776</v>
      </c>
      <c r="B396" s="1"/>
      <c r="C396" s="369"/>
      <c r="D396" s="319" t="s">
        <v>227</v>
      </c>
      <c r="E396" s="320"/>
      <c r="F396" s="320"/>
      <c r="G396" s="320"/>
      <c r="H396" s="321"/>
      <c r="I396" s="342"/>
      <c r="J396" s="140">
        <f t="shared" si="10"/>
        <v>17353</v>
      </c>
      <c r="K396" s="81" t="str">
        <f t="shared" si="11"/>
        <v/>
      </c>
      <c r="L396" s="147">
        <v>17353</v>
      </c>
    </row>
    <row r="397" spans="1:22" s="83" customFormat="1" ht="34.5" customHeight="1">
      <c r="A397" s="250" t="s">
        <v>777</v>
      </c>
      <c r="B397" s="119"/>
      <c r="C397" s="369"/>
      <c r="D397" s="319" t="s">
        <v>228</v>
      </c>
      <c r="E397" s="320"/>
      <c r="F397" s="320"/>
      <c r="G397" s="320"/>
      <c r="H397" s="321"/>
      <c r="I397" s="343"/>
      <c r="J397" s="140">
        <f t="shared" si="10"/>
        <v>192</v>
      </c>
      <c r="K397" s="81" t="str">
        <f t="shared" si="11"/>
        <v/>
      </c>
      <c r="L397" s="147">
        <v>192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190</v>
      </c>
      <c r="K405" s="81" t="str">
        <f t="shared" ref="K405:K422" si="13">IF(OR(COUNTIF(L405:L405,"未確認")&gt;0,COUNTIF(L405:L405,"~*")&gt;0),"※","")</f>
        <v/>
      </c>
      <c r="L405" s="147">
        <v>190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122</v>
      </c>
      <c r="K407" s="81" t="str">
        <f t="shared" si="13"/>
        <v/>
      </c>
      <c r="L407" s="147">
        <v>122</v>
      </c>
    </row>
    <row r="408" spans="1:22" s="83" customFormat="1" ht="34.5" customHeight="1">
      <c r="A408" s="251" t="s">
        <v>781</v>
      </c>
      <c r="B408" s="119"/>
      <c r="C408" s="368"/>
      <c r="D408" s="368"/>
      <c r="E408" s="319" t="s">
        <v>236</v>
      </c>
      <c r="F408" s="320"/>
      <c r="G408" s="320"/>
      <c r="H408" s="321"/>
      <c r="I408" s="360"/>
      <c r="J408" s="140">
        <f t="shared" si="12"/>
        <v>46</v>
      </c>
      <c r="K408" s="81" t="str">
        <f t="shared" si="13"/>
        <v/>
      </c>
      <c r="L408" s="147">
        <v>46</v>
      </c>
    </row>
    <row r="409" spans="1:22" s="83" customFormat="1" ht="34.5" customHeight="1">
      <c r="A409" s="251" t="s">
        <v>782</v>
      </c>
      <c r="B409" s="119"/>
      <c r="C409" s="368"/>
      <c r="D409" s="368"/>
      <c r="E409" s="316" t="s">
        <v>989</v>
      </c>
      <c r="F409" s="317"/>
      <c r="G409" s="317"/>
      <c r="H409" s="318"/>
      <c r="I409" s="360"/>
      <c r="J409" s="140">
        <f t="shared" si="12"/>
        <v>22</v>
      </c>
      <c r="K409" s="81" t="str">
        <f t="shared" si="13"/>
        <v/>
      </c>
      <c r="L409" s="147">
        <v>22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192</v>
      </c>
      <c r="K413" s="81" t="str">
        <f t="shared" si="13"/>
        <v/>
      </c>
      <c r="L413" s="147">
        <v>192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106</v>
      </c>
      <c r="K415" s="81" t="str">
        <f t="shared" si="13"/>
        <v/>
      </c>
      <c r="L415" s="147">
        <v>106</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13</v>
      </c>
      <c r="K418" s="81" t="str">
        <f t="shared" si="13"/>
        <v/>
      </c>
      <c r="L418" s="147">
        <v>13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48</v>
      </c>
      <c r="K421" s="81" t="str">
        <f t="shared" si="13"/>
        <v/>
      </c>
      <c r="L421" s="147">
        <v>48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192</v>
      </c>
      <c r="K430" s="193" t="str">
        <f>IF(OR(COUNTIF(L430:L430,"未確認")&gt;0,COUNTIF(L430:L430,"~*")&gt;0),"※","")</f>
        <v/>
      </c>
      <c r="L430" s="147">
        <v>192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38</v>
      </c>
      <c r="K432" s="193" t="str">
        <f>IF(OR(COUNTIF(L432:L432,"未確認")&gt;0,COUNTIF(L432:L432,"~*")&gt;0),"※","")</f>
        <v/>
      </c>
      <c r="L432" s="147">
        <v>38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83</v>
      </c>
      <c r="K433" s="193" t="str">
        <f>IF(OR(COUNTIF(L433:L433,"未確認")&gt;0,COUNTIF(L433:L433,"~*")&gt;0),"※","")</f>
        <v/>
      </c>
      <c r="L433" s="147">
        <v>83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71</v>
      </c>
      <c r="K434" s="193" t="str">
        <f>IF(OR(COUNTIF(L434:L434,"未確認")&gt;0,COUNTIF(L434:L434,"~*")&gt;0),"※","")</f>
        <v/>
      </c>
      <c r="L434" s="147">
        <v>71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46</v>
      </c>
      <c r="K535" s="201" t="str">
        <f t="shared" si="22"/>
        <v/>
      </c>
      <c r="L535" s="117">
        <v>46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254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267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53</v>
      </c>
      <c r="K646" s="201" t="str">
        <f t="shared" ref="K646:K660" si="32">IF(OR(COUNTIF(L646:L646,"未確認")&gt;0,COUNTIF(L646:L646,"*")&gt;0),"※","")</f>
        <v/>
      </c>
      <c r="L646" s="117">
        <v>53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24</v>
      </c>
      <c r="K648" s="201" t="str">
        <f t="shared" si="32"/>
        <v/>
      </c>
      <c r="L648" s="117">
        <v>24</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36</v>
      </c>
      <c r="K650" s="201" t="str">
        <f t="shared" si="32"/>
        <v/>
      </c>
      <c r="L650" s="117">
        <v>36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17</v>
      </c>
      <c r="K655" s="201" t="str">
        <f t="shared" si="32"/>
        <v/>
      </c>
      <c r="L655" s="117">
        <v>17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15</v>
      </c>
      <c r="K657" s="201" t="str">
        <f t="shared" si="32"/>
        <v/>
      </c>
      <c r="L657" s="117">
        <v>15</v>
      </c>
    </row>
    <row r="658" spans="1:22" s="118" customFormat="1" ht="56.15" customHeight="1">
      <c r="A658" s="252" t="s">
        <v>946</v>
      </c>
      <c r="B658" s="84"/>
      <c r="C658" s="319" t="s">
        <v>471</v>
      </c>
      <c r="D658" s="320"/>
      <c r="E658" s="320"/>
      <c r="F658" s="320"/>
      <c r="G658" s="320"/>
      <c r="H658" s="321"/>
      <c r="I658" s="122" t="s">
        <v>472</v>
      </c>
      <c r="J658" s="116">
        <f t="shared" si="31"/>
        <v>26</v>
      </c>
      <c r="K658" s="201" t="str">
        <f t="shared" si="32"/>
        <v/>
      </c>
      <c r="L658" s="117">
        <v>26</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56</v>
      </c>
      <c r="K694" s="201" t="str">
        <f>IF(OR(COUNTIF(L694:L694,"未確認")&gt;0,COUNTIF(L694:L694,"*")&gt;0),"※","")</f>
        <v/>
      </c>
      <c r="L694" s="117">
        <v>56</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10</v>
      </c>
      <c r="K695" s="201" t="str">
        <f>IF(OR(COUNTIF(L695:L695,"未確認")&gt;0,COUNTIF(L695:L695,"*")&gt;0),"※","")</f>
        <v/>
      </c>
      <c r="L695" s="117">
        <v>10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284AA1-D349-42C9-B7E4-365095367A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2019-12-23T01:10:25Z</dcterms:modified>
</cp:coreProperties>
</file>