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D8E4ED7-4051-4D28-BD70-9C5717AF84DE}"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<sst xmlns="http://schemas.openxmlformats.org/spreadsheetml/2006/main" count="2974" uniqueCount="1048">
  <si>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</si>
  <si>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</si>
  <si>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</si>
  <si>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</si>
  <si>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</si>
  <si>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</si>
  <si>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</si>
  <si>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</si>
  <si>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</si>
  <si>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</si>
  <si>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</si>
  <si>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</si>
  <si>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</si>
  <si>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</si>
  <si>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</si>
  <si>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</si>
  <si>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</si>
  <si>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</si>
  <si>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</si>
  <si>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</si>
  <si>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</si>
  <si>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</si>
  <si>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</si>
  <si>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</si>
  <si>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</si>
  <si>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</si>
  <si>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</si>
  <si>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</si>
  <si>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</si>
  <si>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</si>
  <si>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</si>
  <si>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</si>
  <si>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</si>
  <si>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</si>
  <si>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</si>
  <si>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</si>
  <si>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</si>
  <si>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</si>
  <si>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</si>
  <si>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</si>
  <si>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</si>
  <si>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</si>
  <si>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</si>
  <si>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</si>
  <si>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</si>
  <si>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</si>
  <si>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</si>
  <si>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</si>
  <si>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</si>
  <si>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</si>
  <si>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</si>
  <si>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</si>
  <si>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</si>
  <si>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</si>
  <si>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</si>
  <si>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</si>
  <si>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</si>
  <si>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</si>
  <si>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</si>
  <si>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</si>
  <si>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</si>
  <si>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</si>
  <si>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</si>
  <si>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</si>
  <si>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</si>
  <si>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</si>
  <si>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</si>
  <si>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</si>
  <si>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</si>
  <si>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</si>
  <si>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</si>
  <si>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</si>
  <si>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</si>
  <si>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</si>
  <si>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</si>
  <si>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</si>
  <si>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</si>
  <si>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</si>
  <si>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</si>
  <si>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</si>
  <si>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</si>
  <si>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</si>
  <si>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</si>
  <si>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</si>
  <si>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</si>
  <si>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</si>
  <si>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</si>
  <si>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</si>
  <si>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</si>
  <si>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</si>
  <si>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</si>
  <si>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</si>
  <si>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</si>
  <si>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</si>
  <si>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</si>
  <si>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</si>
  <si>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</si>
  <si>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</si>
  <si>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</si>
  <si>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</si>
  <si>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</si>
  <si>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</si>
  <si>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</si>
  <si>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</si>
  <si>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</si>
  <si>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</si>
  <si>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</si>
  <si>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</si>
  <si>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</si>
  <si>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</si>
  <si>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</si>
  <si>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</si>
  <si>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</si>
  <si>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</si>
  <si>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</si>
  <si>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</si>
  <si>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</si>
  <si>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</si>
  <si>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</si>
  <si>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</si>
  <si>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</si>
  <si>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</si>
  <si>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</si>
  <si>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</si>
  <si>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</si>
  <si>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</si>
  <si>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</si>
  <si>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</si>
  <si>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</si>
  <si>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</si>
  <si>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</si>
  <si>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</si>
  <si>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</si>
  <si>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</si>
  <si>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</si>
  <si>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</si>
  <si>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</si>
  <si>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</si>
  <si>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</si>
  <si>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</si>
  <si>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</si>
  <si>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</si>
  <si>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</si>
  <si>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</si>
  <si>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</si>
  <si>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</si>
  <si>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</si>
  <si>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</si>
  <si>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</si>
  <si>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</si>
  <si>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</si>
  <si>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</si>
  <si>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</si>
  <si>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</si>
  <si>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</si>
  <si>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</si>
  <si>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</si>
  <si>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</si>
  <si>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</si>
  <si>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</si>
  <si>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</si>
  <si>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</si>
  <si>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</si>
  <si>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</si>
  <si>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</si>
  <si>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</si>
  <si>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</si>
  <si>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</si>
  <si>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</si>
  <si>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</si>
  <si>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</si>
  <si>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</si>
  <si>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</si>
  <si>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</si>
  <si>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</si>
  <si>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</si>
  <si>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</si>
  <si>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</si>
  <si>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</si>
  <si>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</si>
  <si>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</si>
  <si>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</si>
  <si>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</si>
  <si>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</si>
  <si>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</si>
  <si>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</si>
  <si>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</si>
  <si>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</si>
  <si>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</si>
  <si>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</si>
  <si>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</si>
  <si>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</si>
  <si>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</si>
  <si>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</si>
  <si>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</si>
  <si>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</si>
  <si>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</si>
  <si>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</si>
  <si>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</si>
  <si>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</si>
  <si>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</si>
  <si>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</si>
  <si>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</si>
  <si>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</si>
  <si>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</si>
  <si>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</si>
  <si>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</si>
  <si>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</si>
  <si>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</si>
  <si>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</si>
  <si>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</si>
  <si>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</si>
  <si>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</si>
  <si>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</si>
  <si>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</si>
  <si>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</si>
  <si>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</si>
  <si>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</si>
  <si>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</si>
  <si>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</si>
  <si>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</si>
  <si>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</si>
  <si>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</si>
  <si>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</si>
  <si>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</si>
  <si>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</si>
  <si>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</si>
  <si>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</si>
  <si>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</si>
  <si>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</si>
  <si>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</si>
  <si>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</si>
  <si>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</si>
  <si>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</si>
  <si>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</si>
  <si>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</si>
  <si>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</si>
  <si>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</si>
  <si>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</si>
  <si>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</si>
  <si>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</si>
  <si>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</si>
  <si>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</si>
  <si>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</si>
  <si>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</si>
  <si>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</si>
  <si>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</si>
  <si>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</si>
  <si>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</si>
  <si>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</si>
  <si>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</si>
  <si>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</si>
  <si>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</si>
  <si>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</si>
  <si>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</si>
  <si>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</si>
  <si>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</si>
  <si>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</si>
  <si>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</si>
  <si>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</si>
  <si>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</si>
  <si>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</si>
  <si>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</si>
  <si>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</si>
  <si>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</si>
  <si>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</si>
  <si>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</si>
  <si>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</si>
  <si>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</si>
  <si>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</si>
  <si>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</si>
  <si>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</si>
  <si>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</si>
  <si>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</si>
  <si>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</si>
  <si>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</si>
  <si>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</si>
  <si>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</si>
  <si>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</si>
  <si>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</si>
  <si>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</si>
  <si>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</si>
  <si>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</si>
  <si>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</si>
  <si>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</si>
  <si>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</si>
  <si>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</si>
  <si>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</si>
  <si>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</si>
  <si>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</si>
  <si>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</si>
  <si>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</si>
  <si>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</si>
  <si>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</si>
  <si>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</si>
  <si>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</si>
  <si>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</si>
  <si>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</si>
  <si>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</si>
  <si>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</si>
  <si>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</si>
  <si>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</si>
  <si>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</si>
  <si>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</si>
  <si>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</si>
  <si>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</si>
  <si>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</si>
  <si>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</si>
  <si>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</si>
  <si>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</si>
  <si>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</si>
  <si>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</si>
  <si>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</si>
  <si>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</si>
  <si>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</si>
  <si>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</si>
  <si>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</si>
  <si>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</si>
  <si>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</si>
  <si>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</si>
  <si>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</si>
  <si>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</si>
  <si>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</si>
  <si>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</si>
  <si>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</si>
  <si>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</si>
  <si>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</si>
  <si>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</si>
  <si>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</si>
  <si>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</si>
  <si>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</si>
  <si>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</si>
  <si>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</si>
  <si>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</si>
  <si>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</si>
  <si>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</si>
  <si>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</si>
  <si>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</si>
  <si>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</si>
  <si>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</si>
  <si>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</si>
  <si>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</si>
  <si>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</si>
  <si>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</si>
  <si>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</si>
  <si>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</si>
  <si>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</si>
  <si>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</si>
  <si>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</si>
  <si>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</si>
  <si>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</si>
  <si>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</si>
  <si>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</si>
  <si>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</si>
  <si>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</si>
  <si>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</si>
  <si>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</si>
  <si>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</si>
  <si>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</si>
  <si>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</si>
  <si>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</si>
  <si>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</si>
  <si>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</si>
  <si>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</si>
  <si>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</si>
  <si>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</si>
  <si>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</si>
  <si>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</si>
  <si>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</si>
  <si>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</si>
  <si>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</si>
  <si>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</si>
  <si>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</si>
  <si>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</si>
  <si>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</si>
  <si>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</si>
  <si>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</si>
  <si>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</si>
  <si>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</si>
  <si>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</si>
  <si>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</si>
  <si>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</si>
  <si>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</si>
  <si>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</si>
  <si>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</si>
  <si>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</si>
  <si>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</si>
  <si>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</si>
  <si>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</si>
  <si>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</si>
  <si>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</si>
  <si>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</si>
  <si>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</si>
  <si>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</si>
  <si>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</si>
  <si>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</si>
  <si>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</si>
  <si>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</si>
  <si>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</si>
  <si>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</si>
  <si>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</si>
  <si>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</si>
  <si>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</si>
  <si>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</si>
  <si>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</si>
  <si>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</si>
  <si>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</si>
  <si>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</si>
  <si>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</si>
  <si>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</si>
  <si>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</si>
  <si>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</si>
  <si>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</si>
  <si>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</si>
  <si>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</si>
  <si>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</si>
  <si>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</si>
  <si>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</si>
  <si>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</si>
  <si>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</si>
  <si>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</si>
  <si>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</si>
  <si>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</si>
  <si>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</si>
  <si>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</si>
  <si>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</si>
  <si>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</si>
  <si>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</si>
  <si>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</si>
  <si>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</si>
  <si>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</si>
  <si>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</si>
  <si>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</si>
  <si>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</si>
  <si>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</si>
  <si>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</si>
  <si>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</si>
  <si>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</si>
  <si>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</si>
  <si>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</si>
  <si>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</si>
  <si>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</si>
  <si>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</si>
  <si>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</si>
  <si>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</si>
  <si>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</si>
  <si>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</si>
  <si>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</si>
  <si>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</si>
  <si>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</si>
  <si>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</si>
  <si>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</si>
  <si>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</si>
  <si>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</si>
  <si>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</si>
  <si>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</si>
  <si>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</si>
  <si>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</si>
  <si>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</si>
  <si>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</si>
  <si>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</si>
  <si>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</si>
  <si>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</si>
  <si>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</si>
  <si>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</si>
  <si>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</si>
  <si>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</si>
  <si>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</si>
  <si>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</si>
  <si>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</si>
  <si>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</si>
  <si>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</si>
  <si>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</si>
  <si>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</si>
  <si>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</si>
  <si>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</si>
  <si>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</si>
  <si>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</si>
  <si>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</si>
  <si>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</si>
  <si>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</si>
  <si>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</si>
  <si>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</si>
  <si>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</si>
  <si>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</si>
  <si>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</si>
  <si>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</si>
  <si>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</si>
  <si>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</si>
  <si>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</si>
  <si>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</si>
  <si>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</si>
  <si>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</si>
  <si>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</si>
  <si>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</si>
  <si>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</si>
  <si>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</si>
  <si>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</si>
  <si>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</si>
  <si>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</si>
  <si>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</si>
  <si>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</si>
  <si>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</si>
  <si>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</si>
  <si>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</si>
  <si>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</si>
  <si>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</si>
  <si>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</si>
  <si>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</si>
  <si>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</si>
  <si>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</si>
  <si>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</si>
  <si>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</si>
  <si>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</si>
  <si>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</si>
  <si>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</si>
  <si>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</si>
  <si>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</si>
  <si>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</si>
  <si>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</si>
  <si>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</si>
  <si>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</si>
  <si>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</si>
  <si>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</si>
  <si>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</si>
  <si>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</si>
  <si>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</si>
  <si>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</si>
  <si>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</si>
  <si>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</si>
  <si>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</si>
  <si>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</si>
  <si>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</si>
  <si>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</si>
  <si>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</si>
  <si>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</si>
  <si>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</si>
  <si>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</si>
  <si>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</si>
  <si>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</si>
  <si>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</si>
  <si>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</si>
  <si>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</si>
  <si>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</si>
  <si>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</si>
  <si>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</si>
  <si>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</si>
  <si>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</si>
  <si>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</si>
  <si>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</si>
  <si>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</si>
  <si>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</si>
  <si>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</si>
  <si>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</si>
  <si>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</si>
  <si>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</si>
  <si>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</si>
  <si>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</si>
  <si>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</si>
  <si>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</si>
  <si>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</si>
  <si>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</si>
  <si>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</si>
  <si>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</si>
  <si>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</si>
  <si>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</si>
  <si>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</si>
  <si>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</si>
  <si>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</si>
  <si>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</si>
  <si>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</si>
  <si>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</si>
  <si>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</si>
  <si>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</si>
  <si>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</si>
  <si>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</si>
  <si>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</si>
  <si>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</si>
  <si>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</si>
  <si>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</si>
  <si>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</si>
  <si>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</si>
  <si>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</si>
  <si>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</si>
  <si>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</si>
  <si>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</si>
  <si>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</si>
  <si>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</si>
  <si>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</si>
  <si>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</si>
  <si>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</si>
  <si>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</si>
  <si>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</si>
  <si>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</si>
  <si>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</si>
  <si>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</si>
  <si>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</si>
  <si>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</si>
  <si>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</si>
  <si>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</si>
  <si>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</si>
  <si>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</si>
  <si>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</si>
  <si>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</si>
  <si>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</si>
  <si>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</si>
  <si>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</si>
  <si>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</si>
  <si>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</si>
  <si>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</si>
  <si>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</si>
  <si>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</si>
  <si>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</si>
  <si>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</si>
  <si>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</si>
  <si>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</si>
  <si>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</si>
  <si>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</si>
  <si>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</si>
  <si>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</si>
  <si>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</si>
  <si>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</si>
  <si>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</si>
  <si>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</si>
  <si>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</si>
  <si>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</si>
  <si>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</si>
  <si>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</si>
  <si>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</si>
  <si>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</si>
  <si>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</si>
  <si>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</si>
  <si>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</si>
  <si>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</si>
  <si>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</si>
  <si>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</si>
  <si>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</si>
  <si>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</si>
  <si>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</si>
  <si>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</si>
  <si>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</si>
  <si>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</si>
  <si>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</si>
  <si>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</si>
  <si>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</si>
  <si>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</si>
  <si>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</si>
  <si>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</si>
  <si>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</si>
  <si>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</si>
  <si>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</si>
  <si>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</si>
  <si>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</si>
  <si>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</si>
  <si>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</si>
  <si>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</si>
  <si>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</si>
  <si>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</si>
  <si>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</si>
  <si>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</si>
  <si>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</si>
  <si>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</si>
  <si>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</si>
  <si>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</si>
  <si>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</si>
  <si>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</si>
  <si>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</si>
  <si>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</si>
  <si>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</si>
  <si>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</si>
  <si>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</si>
  <si>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</si>
  <si>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</si>
  <si>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</si>
  <si>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</si>
  <si>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</si>
  <si>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</si>
  <si>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</si>
  <si>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</si>
  <si>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</si>
  <si>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</si>
  <si>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</si>
  <si>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</si>
  <si>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</si>
  <si>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</si>
  <si>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</si>
  <si>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</si>
  <si>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</si>
  <si>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</si>
  <si>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</si>
  <si>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</si>
  <si>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</si>
  <si>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</si>
  <si>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</si>
  <si>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</si>
  <si>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</si>
  <si>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</si>
  <si>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</si>
  <si>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</si>
  <si>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</si>
  <si>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</si>
  <si>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</si>
  <si>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</si>
  <si>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</si>
  <si>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</si>
  <si>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</si>
  <si>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</si>
  <si>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</si>
  <si>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</si>
  <si>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</si>
  <si>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</si>
  <si>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</si>
  <si>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</si>
  <si>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</si>
  <si>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</si>
  <si>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</si>
  <si>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</si>
  <si>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</si>
  <si>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</si>
  <si>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</si>
  <si>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</si>
  <si>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</si>
  <si>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</si>
  <si>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</si>
  <si>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</si>
  <si>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</si>
  <si>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</si>
  <si>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</si>
  <si>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</si>
  <si>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</si>
  <si>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</si>
  <si>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</si>
  <si>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</si>
  <si>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</si>
  <si>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</si>
  <si>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</si>
  <si>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</si>
  <si>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</si>
  <si>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</si>
  <si>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</si>
  <si>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</si>
  <si>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</si>
  <si>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</si>
  <si>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</si>
  <si>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</si>
  <si>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</si>
  <si>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</si>
  <si>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</si>
  <si>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</si>
  <si>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</si>
  <si>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</si>
  <si>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</si>
  <si>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</si>
  <si>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</si>
  <si>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</si>
  <si>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</si>
  <si>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</si>
  <si>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</si>
  <si>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</si>
  <si>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</si>
  <si>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</si>
  <si>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</si>
  <si>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</si>
  <si>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</si>
  <si>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</si>
  <si>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</si>
  <si>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</si>
  <si>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</si>
  <si>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</si>
  <si>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</si>
  <si>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</si>
  <si>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</si>
  <si>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</si>
  <si>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</si>
  <si>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</si>
  <si>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</si>
  <si>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</si>
  <si>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</si>
  <si>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</si>
  <si>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</si>
  <si>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</si>
  <si>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</si>
  <si>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</si>
  <si>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</si>
  <si>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</si>
  <si>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</si>
  <si>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</si>
  <si>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</si>
  <si>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</si>
  <si>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</si>
  <si>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</si>
  <si>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</si>
  <si>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</si>
  <si>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</si>
  <si>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</si>
  <si>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</si>
  <si>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</si>
  <si>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</si>
  <si>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</si>
  <si>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</si>
  <si>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</si>
  <si>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</si>
  <si>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</si>
  <si>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</si>
  <si>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</si>
  <si>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</si>
  <si>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</si>
  <si>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</si>
  <si>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</si>
  <si>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</si>
  <si>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</si>
  <si>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</si>
  <si>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</si>
  <si>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</si>
  <si>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</si>
  <si>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</si>
  <si>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</si>
  <si>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</si>
  <si>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</si>
  <si>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</si>
  <si>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</si>
  <si>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</si>
  <si>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</si>
  <si>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</si>
  <si>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</si>
  <si>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</si>
  <si>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</si>
  <si>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</si>
  <si>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</si>
  <si>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</si>
  <si>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</si>
  <si>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</si>
  <si>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</si>
  <si>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</si>
  <si>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</si>
  <si>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</si>
  <si>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</si>
  <si>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</si>
  <si>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</si>
  <si>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</si>
  <si>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</si>
  <si>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</si>
  <si>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</si>
  <si>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</si>
  <si>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</si>
  <si>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</si>
  <si>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</si>
  <si>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</si>
  <si>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</si>
  <si>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</si>
  <si>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</si>
  <si>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</si>
  <si>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</si>
  <si>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</si>
  <si>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</si>
  <si>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</si>
  <si>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</si>
  <si>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</si>
  <si>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</si>
  <si>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</si>
  <si>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</si>
  <si>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</si>
  <si>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</si>
  <si>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</si>
  <si>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</si>
  <si>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</si>
  <si>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</si>
  <si>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</si>
  <si>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</si>
  <si>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</si>
  <si>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</si>
  <si>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</si>
  <si>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</si>
  <si>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</si>
  <si>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</si>
  <si>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</si>
  <si>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</si>
  <si>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</si>
  <si>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</si>
  <si>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</si>
  <si>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</si>
  <si>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</si>
  <si>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</si>
  <si>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</si>
  <si>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</si>
  <si>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</si>
  <si>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</si>
  <si>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</si>
  <si>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</si>
  <si>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</si>
  <si>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</si>
  <si>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</si>
  <si>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</si>
  <si>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</si>
  <si>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</si>
  <si>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</si>
  <si>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</si>
  <si>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</si>
  <si>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</si>
  <si>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</si>
  <si>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</si>
  <si>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</si>
  <si>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</si>
  <si>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</si>
  <si>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</si>
  <si>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</si>
  <si>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</si>
  <si>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</si>
  <si>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</si>
  <si>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</si>
  <si>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</si>
  <si>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</si>
  <si>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</si>
  <si>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</si>
  <si>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</si>
  <si>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</si>
  <si>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</si>
  <si>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</si>
  <si>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</si>
  <si>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</si>
  <si>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</si>
  <si>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</si>
  <si>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</si>
  <si>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</si>
  <si>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</si>
  <si>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</si>
  <si>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</si>
  <si>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</si>
  <si>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</si>
  <si>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</si>
  <si>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</si>
  <si>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</si>
  <si>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</si>
  <si>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</si>
  <si>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</si>
  <si>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</si>
  <si>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</si>
  <si>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</si>
  <si>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</si>
  <si>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</si>
  <si>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</si>
  <si>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</si>
  <si>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</si>
  <si>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</si>
  <si>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</si>
  <si>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</si>
  <si>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</si>
  <si>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</si>
  <si>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</si>
  <si>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</si>
  <si>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</si>
  <si>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</si>
  <si>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</si>
  <si>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</si>
  <si>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</si>
  <si>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</si>
  <si>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</si>
  <si>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</si>
  <si>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</si>
  <si>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</si>
  <si>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</si>
  <si>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</si>
  <si>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</si>
  <si>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</si>
  <si>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</si>
  <si>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</si>
  <si>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</si>
  <si>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</si>
  <si>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</si>
  <si>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</si>
  <si>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</si>
  <si>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</si>
  <si>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</si>
  <si>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</si>
  <si>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</si>
  <si>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</si>
  <si>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</si>
  <si>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</si>
  <si>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</si>
  <si>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</si>
  <si>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</si>
  <si>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</si>
  <si>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</si>
  <si>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</si>
  <si>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</si>
  <si>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</si>
  <si>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</si>
  <si>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</si>
  <si>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</si>
  <si>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</si>
  <si>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</si>
  <si>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</si>
  <si>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</si>
  <si>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</si>
  <si>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</si>
  <si>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</si>
  <si>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</si>
  <si>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</si>
  <si>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</si>
  <si>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</si>
  <si>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</si>
  <si>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</si>
  <si>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</si>
  <si>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</si>
  <si>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</si>
  <si>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</si>
  <si>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</si>
  <si>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</si>
  <si>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</si>
  <si>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</si>
  <si>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</si>
  <si>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</si>
  <si>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</si>
  <si>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</si>
  <si>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</si>
  <si>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</si>
  <si>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</si>
  <si>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</si>
  <si>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</si>
  <si>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</si>
  <si>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</si>
  <si>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</si>
  <si>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</si>
  <si>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</si>
  <si>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</si>
  <si>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</si>
  <si>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</si>
  <si>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</si>
  <si>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</si>
  <si>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</si>
  <si>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</si>
  <si>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</si>
  <si>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</si>
  <si>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</si>
  <si>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</si>
  <si>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</si>
  <si>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</si>
  <si>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京都府立舞鶴こども療育センター</t>
    <phoneticPr fontId="3"/>
  </si>
  <si>
    <t>〒625-0052 舞鶴市行永２４１０番地３７</t>
    <phoneticPr fontId="3"/>
  </si>
  <si>
    <t>〇</t>
  </si>
  <si>
    <t>都道府県</t>
  </si>
  <si>
    <t>複数の診療科で活用</t>
  </si>
  <si>
    <t>整形外科</t>
  </si>
  <si>
    <t>リハビリテーション科</t>
  </si>
  <si>
    <t>ＤＰＣ病院ではない</t>
  </si>
  <si>
    <t>-</t>
    <phoneticPr fontId="3"/>
  </si>
  <si>
    <t>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</si>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</sst>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1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35</v>
      </c>
      <c r="K99" s="237" t="str">
        <f>IF(OR(COUNTIF(L99:L99,"未確認")&gt;0,COUNTIF(L99:L99,"~*")&gt;0),"※","")</f>
        <v/>
      </c>
      <c r="L99" s="258">
        <v>35</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32</v>
      </c>
      <c r="K101" s="237" t="str">
        <f>IF(OR(COUNTIF(L101:L101,"未確認")&gt;0,COUNTIF(L101:L101,"~*")&gt;0),"※","")</f>
        <v/>
      </c>
      <c r="L101" s="258">
        <v>32</v>
      </c>
    </row>
    <row r="102" spans="1:22" s="83" customFormat="1" ht="34.5" customHeight="1">
      <c r="A102" s="244" t="s">
        <v>610</v>
      </c>
      <c r="B102" s="84"/>
      <c r="C102" s="376"/>
      <c r="D102" s="378"/>
      <c r="E102" s="316" t="s">
        <v>612</v>
      </c>
      <c r="F102" s="317"/>
      <c r="G102" s="317"/>
      <c r="H102" s="318"/>
      <c r="I102" s="419"/>
      <c r="J102" s="256">
        <f t="shared" si="0"/>
        <v>35</v>
      </c>
      <c r="K102" s="237" t="str">
        <f t="shared" ref="K102:K111" si="1">IF(OR(COUNTIF(L101:L101,"未確認")&gt;0,COUNTIF(L101:L101,"~*")&gt;0),"※","")</f>
        <v/>
      </c>
      <c r="L102" s="258">
        <v>35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534</v>
      </c>
    </row>
    <row r="122" spans="1:22" s="83" customFormat="1" ht="40.5" customHeight="1">
      <c r="A122" s="244" t="s">
        <v>619</v>
      </c>
      <c r="B122" s="1"/>
      <c r="C122" s="294"/>
      <c r="D122" s="296"/>
      <c r="E122" s="395"/>
      <c r="F122" s="417"/>
      <c r="G122" s="417"/>
      <c r="H122" s="396"/>
      <c r="I122" s="353"/>
      <c r="J122" s="101"/>
      <c r="K122" s="102"/>
      <c r="L122" s="98" t="s">
        <v>1042</v>
      </c>
    </row>
    <row r="123" spans="1:22" s="83" customFormat="1" ht="40.5" customHeight="1">
      <c r="A123" s="244" t="s">
        <v>620</v>
      </c>
      <c r="B123" s="1"/>
      <c r="C123" s="288"/>
      <c r="D123" s="289"/>
      <c r="E123" s="376"/>
      <c r="F123" s="377"/>
      <c r="G123" s="377"/>
      <c r="H123" s="378"/>
      <c r="I123" s="340"/>
      <c r="J123" s="105"/>
      <c r="K123" s="106"/>
      <c r="L123" s="98" t="s">
        <v>1043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35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22</v>
      </c>
      <c r="K167" s="264" t="str">
        <f t="shared" si="3"/>
        <v/>
      </c>
      <c r="L167" s="117">
        <v>22</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0.1</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18</v>
      </c>
      <c r="K269" s="81" t="str">
        <f t="shared" si="8"/>
        <v/>
      </c>
      <c r="L269" s="147">
        <v>18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0.8</v>
      </c>
      <c r="N298" s="148">
        <v>1.6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242</v>
      </c>
      <c r="K392" s="81" t="str">
        <f t="shared" ref="K392:K397" si="11">IF(OR(COUNTIF(L392:L392,"未確認")&gt;0,COUNTIF(L392:L392,"~*")&gt;0),"※","")</f>
        <v/>
      </c>
      <c r="L392" s="147">
        <v>242</v>
      </c>
    </row>
    <row r="393" spans="1:22" s="83" customFormat="1" ht="34.5" customHeight="1">
      <c r="A393" s="249" t="s">
        <v>773</v>
      </c>
      <c r="B393" s="84"/>
      <c r="C393" s="369"/>
      <c r="D393" s="379"/>
      <c r="E393" s="319" t="s">
        <v>224</v>
      </c>
      <c r="F393" s="320"/>
      <c r="G393" s="320"/>
      <c r="H393" s="321"/>
      <c r="I393" s="342"/>
      <c r="J393" s="140">
        <f t="shared" si="10"/>
        <v>242</v>
      </c>
      <c r="K393" s="81" t="str">
        <f t="shared" si="11"/>
        <v/>
      </c>
      <c r="L393" s="147">
        <v>242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9045</v>
      </c>
      <c r="K396" s="81" t="str">
        <f t="shared" si="11"/>
        <v/>
      </c>
      <c r="L396" s="147">
        <v>9045</v>
      </c>
    </row>
    <row r="397" spans="1:22" s="83" customFormat="1" ht="34.5" customHeight="1">
      <c r="A397" s="250" t="s">
        <v>777</v>
      </c>
      <c r="B397" s="119"/>
      <c r="C397" s="369"/>
      <c r="D397" s="319" t="s">
        <v>228</v>
      </c>
      <c r="E397" s="320"/>
      <c r="F397" s="320"/>
      <c r="G397" s="320"/>
      <c r="H397" s="321"/>
      <c r="I397" s="343"/>
      <c r="J397" s="140">
        <f t="shared" si="10"/>
        <v>242</v>
      </c>
      <c r="K397" s="81" t="str">
        <f t="shared" si="11"/>
        <v/>
      </c>
      <c r="L397" s="147">
        <v>242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242</v>
      </c>
      <c r="K405" s="81" t="str">
        <f t="shared" ref="K405:K422" si="13">IF(OR(COUNTIF(L405:L405,"未確認")&gt;0,COUNTIF(L405:L405,"~*")&gt;0),"※","")</f>
        <v/>
      </c>
      <c r="L405" s="147">
        <v>242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242</v>
      </c>
      <c r="K407" s="81" t="str">
        <f t="shared" si="13"/>
        <v/>
      </c>
      <c r="L407" s="147">
        <v>242</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242</v>
      </c>
      <c r="K413" s="81" t="str">
        <f t="shared" si="13"/>
        <v/>
      </c>
      <c r="L413" s="147">
        <v>242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242</v>
      </c>
      <c r="K415" s="81" t="str">
        <f t="shared" si="13"/>
        <v/>
      </c>
      <c r="L415" s="147">
        <v>242</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242</v>
      </c>
      <c r="K430" s="193" t="str">
        <f>IF(OR(COUNTIF(L430:L430,"未確認")&gt;0,COUNTIF(L430:L430,"~*")&gt;0),"※","")</f>
        <v/>
      </c>
      <c r="L430" s="147">
        <v>242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242</v>
      </c>
      <c r="K433" s="193" t="str">
        <f>IF(OR(COUNTIF(L433:L433,"未確認")&gt;0,COUNTIF(L433:L433,"~*")&gt;0),"※","")</f>
        <v/>
      </c>
      <c r="L433" s="147">
        <v>242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1045</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22</v>
      </c>
      <c r="K646" s="201" t="str">
        <f t="shared" ref="K646:K660" si="32">IF(OR(COUNTIF(L646:L646,"未確認")&gt;0,COUNTIF(L646:L646,"*")&gt;0),"※","")</f>
        <v/>
      </c>
      <c r="L646" s="117">
        <v>22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22</v>
      </c>
      <c r="K652" s="201" t="str">
        <f t="shared" si="32"/>
        <v/>
      </c>
      <c r="L652" s="117">
        <v>22</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22</v>
      </c>
      <c r="K694" s="201" t="str">
        <f>IF(OR(COUNTIF(L694:L694,"未確認")&gt;0,COUNTIF(L694:L694,"*")&gt;0),"※","")</f>
        <v/>
      </c>
      <c r="L694" s="117">
        <v>22</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22</v>
      </c>
      <c r="K696" s="201" t="str">
        <f>IF(OR(COUNTIF(L696:L696,"未確認")&gt;0,COUNTIF(L696:L696,"*")&gt;0),"※","")</f>
        <v/>
      </c>
      <c r="L696" s="117">
        <v>22</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B869993-76B1-4986-848C-EB95333B943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2019-12-23T01:06:36Z</dcterms:modified>
</cp:coreProperties>
</file>