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EDD2200-F853-4C42-9DDA-19BB3CDFBCD3}"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<sst xmlns="http://schemas.openxmlformats.org/spreadsheetml/2006/main" count="3203" uniqueCount="1052">
  <si>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</si>
  <si>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</si>
  <si>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</si>
  <si>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</si>
  <si>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</si>
  <si>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</si>
  <si>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</si>
  <si>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</si>
  <si>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</si>
  <si>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</si>
  <si>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</si>
  <si>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</si>
  <si>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</si>
  <si>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</si>
  <si>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</si>
  <si>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</si>
  <si>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</si>
  <si>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</si>
  <si>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</si>
  <si>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</si>
  <si>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</si>
  <si>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</si>
  <si>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</si>
  <si>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</si>
  <si>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</si>
  <si>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</si>
  <si>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</si>
  <si>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</si>
  <si>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</si>
  <si>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</si>
  <si>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</si>
  <si>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</si>
  <si>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</si>
  <si>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</si>
  <si>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</si>
  <si>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</si>
  <si>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</si>
  <si>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</si>
  <si>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</si>
  <si>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</si>
  <si>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</si>
  <si>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</si>
  <si>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</si>
  <si>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</si>
  <si>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</si>
  <si>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</si>
  <si>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</si>
  <si>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</si>
  <si>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</si>
  <si>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</si>
  <si>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</si>
  <si>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</si>
  <si>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</si>
  <si>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</si>
  <si>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</si>
  <si>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</si>
  <si>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</si>
  <si>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</si>
  <si>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</si>
  <si>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</si>
  <si>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</si>
  <si>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</si>
  <si>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</si>
  <si>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</si>
  <si>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</si>
  <si>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</si>
  <si>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</si>
  <si>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</si>
  <si>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</si>
  <si>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</si>
  <si>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</si>
  <si>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</si>
  <si>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</si>
  <si>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</si>
  <si>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</si>
  <si>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</si>
  <si>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</si>
  <si>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</si>
  <si>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</si>
  <si>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</si>
  <si>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</si>
  <si>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</si>
  <si>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</si>
  <si>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</si>
  <si>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</si>
  <si>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</si>
  <si>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</si>
  <si>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</si>
  <si>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</si>
  <si>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</si>
  <si>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</si>
  <si>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</si>
  <si>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</si>
  <si>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</si>
  <si>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</si>
  <si>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</si>
  <si>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</si>
  <si>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</si>
  <si>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</si>
  <si>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</si>
  <si>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</si>
  <si>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</si>
  <si>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</si>
  <si>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</si>
  <si>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</si>
  <si>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</si>
  <si>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</si>
  <si>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</si>
  <si>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</si>
  <si>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</si>
  <si>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</si>
  <si>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</si>
  <si>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</si>
  <si>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</si>
  <si>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</si>
  <si>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</si>
  <si>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</si>
  <si>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</si>
  <si>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</si>
  <si>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</si>
  <si>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</si>
  <si>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</si>
  <si>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</si>
  <si>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</si>
  <si>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</si>
  <si>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</si>
  <si>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</si>
  <si>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</si>
  <si>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</si>
  <si>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</si>
  <si>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</si>
  <si>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</si>
  <si>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</si>
  <si>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</si>
  <si>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</si>
  <si>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</si>
  <si>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</si>
  <si>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</si>
  <si>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</si>
  <si>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</si>
  <si>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</si>
  <si>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</si>
  <si>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</si>
  <si>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</si>
  <si>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</si>
  <si>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</si>
  <si>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</si>
  <si>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</si>
  <si>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</si>
  <si>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</si>
  <si>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</si>
  <si>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</si>
  <si>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</si>
  <si>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</si>
  <si>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</si>
  <si>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</si>
  <si>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</si>
  <si>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</si>
  <si>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</si>
  <si>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</si>
  <si>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</si>
  <si>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</si>
  <si>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</si>
  <si>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</si>
  <si>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</si>
  <si>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</si>
  <si>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</si>
  <si>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</si>
  <si>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</si>
  <si>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</si>
  <si>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</si>
  <si>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</si>
  <si>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</si>
  <si>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</si>
  <si>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</si>
  <si>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</si>
  <si>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</si>
  <si>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</si>
  <si>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</si>
  <si>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</si>
  <si>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</si>
  <si>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</si>
  <si>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</si>
  <si>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</si>
  <si>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</si>
  <si>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</si>
  <si>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</si>
  <si>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</si>
  <si>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</si>
  <si>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</si>
  <si>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</si>
  <si>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</si>
  <si>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</si>
  <si>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</si>
  <si>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</si>
  <si>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</si>
  <si>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</si>
  <si>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</si>
  <si>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</si>
  <si>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</si>
  <si>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</si>
  <si>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</si>
  <si>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</si>
  <si>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</si>
  <si>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</si>
  <si>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</si>
  <si>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</si>
  <si>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</si>
  <si>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</si>
  <si>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</si>
  <si>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</si>
  <si>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</si>
  <si>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</si>
  <si>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</si>
  <si>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</si>
  <si>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</si>
  <si>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</si>
  <si>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</si>
  <si>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</si>
  <si>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</si>
  <si>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</si>
  <si>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</si>
  <si>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</si>
  <si>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</si>
  <si>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</si>
  <si>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</si>
  <si>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</si>
  <si>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</si>
  <si>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</si>
  <si>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</si>
  <si>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</si>
  <si>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</si>
  <si>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</si>
  <si>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</si>
  <si>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</si>
  <si>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</si>
  <si>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</si>
  <si>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</si>
  <si>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</si>
  <si>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</si>
  <si>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</si>
  <si>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</si>
  <si>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</si>
  <si>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</si>
  <si>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</si>
  <si>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</si>
  <si>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</si>
  <si>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</si>
  <si>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</si>
  <si>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</si>
  <si>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</si>
  <si>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</si>
  <si>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</si>
  <si>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</si>
  <si>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</si>
  <si>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</si>
  <si>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</si>
  <si>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</si>
  <si>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</si>
  <si>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</si>
  <si>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</si>
  <si>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</si>
  <si>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</si>
  <si>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</si>
  <si>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</si>
  <si>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</si>
  <si>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</si>
  <si>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</si>
  <si>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</si>
  <si>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</si>
  <si>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</si>
  <si>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</si>
  <si>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</si>
  <si>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</si>
  <si>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</si>
  <si>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</si>
  <si>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</si>
  <si>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</si>
  <si>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</si>
  <si>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</si>
  <si>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</si>
  <si>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</si>
  <si>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</si>
  <si>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</si>
  <si>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</si>
  <si>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</si>
  <si>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</si>
  <si>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</si>
  <si>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</si>
  <si>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</si>
  <si>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</si>
  <si>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</si>
  <si>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</si>
  <si>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</si>
  <si>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</si>
  <si>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</si>
  <si>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</si>
  <si>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</si>
  <si>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</si>
  <si>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</si>
  <si>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</si>
  <si>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</si>
  <si>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</si>
  <si>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</si>
  <si>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</si>
  <si>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</si>
  <si>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</si>
  <si>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</si>
  <si>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</si>
  <si>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</si>
  <si>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</si>
  <si>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</si>
  <si>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</si>
  <si>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</si>
  <si>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</si>
  <si>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</si>
  <si>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</si>
  <si>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</si>
  <si>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</si>
  <si>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</si>
  <si>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</si>
  <si>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</si>
  <si>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</si>
  <si>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</si>
  <si>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</si>
  <si>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</si>
  <si>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</si>
  <si>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</si>
  <si>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</si>
  <si>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</si>
  <si>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</si>
  <si>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</si>
  <si>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</si>
  <si>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</si>
  <si>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</si>
  <si>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</si>
  <si>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</si>
  <si>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</si>
  <si>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</si>
  <si>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</si>
  <si>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</si>
  <si>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</si>
  <si>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</si>
  <si>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</si>
  <si>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</si>
  <si>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</si>
  <si>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</si>
  <si>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</si>
  <si>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</si>
  <si>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</si>
  <si>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</si>
  <si>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</si>
  <si>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</si>
  <si>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</si>
  <si>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</si>
  <si>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</si>
  <si>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</si>
  <si>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</si>
  <si>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</si>
  <si>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</si>
  <si>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</si>
  <si>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</si>
  <si>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</si>
  <si>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</si>
  <si>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</si>
  <si>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</si>
  <si>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</si>
  <si>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</si>
  <si>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</si>
  <si>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</si>
  <si>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</si>
  <si>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</si>
  <si>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</si>
  <si>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</si>
  <si>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</si>
  <si>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</si>
  <si>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</si>
  <si>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</si>
  <si>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</si>
  <si>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</si>
  <si>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</si>
  <si>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</si>
  <si>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</si>
  <si>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</si>
  <si>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</si>
  <si>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</si>
  <si>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</si>
  <si>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</si>
  <si>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</si>
  <si>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</si>
  <si>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</si>
  <si>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</si>
  <si>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</si>
  <si>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</si>
  <si>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</si>
  <si>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</si>
  <si>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</si>
  <si>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</si>
  <si>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</si>
  <si>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</si>
  <si>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</si>
  <si>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</si>
  <si>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</si>
  <si>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</si>
  <si>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</si>
  <si>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</si>
  <si>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</si>
  <si>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</si>
  <si>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</si>
  <si>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</si>
  <si>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</si>
  <si>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</si>
  <si>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</si>
  <si>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</si>
  <si>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</si>
  <si>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</si>
  <si>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</si>
  <si>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</si>
  <si>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</si>
  <si>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</si>
  <si>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</si>
  <si>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</si>
  <si>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</si>
  <si>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</si>
  <si>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</si>
  <si>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</si>
  <si>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</si>
  <si>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</si>
  <si>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</si>
  <si>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</si>
  <si>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</si>
  <si>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</si>
  <si>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</si>
  <si>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</si>
  <si>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</si>
  <si>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</si>
  <si>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</si>
  <si>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</si>
  <si>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</si>
  <si>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</si>
  <si>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</si>
  <si>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</si>
  <si>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</si>
  <si>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</si>
  <si>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</si>
  <si>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</si>
  <si>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</si>
  <si>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</si>
  <si>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</si>
  <si>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</si>
  <si>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</si>
  <si>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</si>
  <si>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</si>
  <si>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</si>
  <si>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</si>
  <si>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</si>
  <si>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</si>
  <si>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</si>
  <si>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</si>
  <si>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</si>
  <si>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</si>
  <si>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</si>
  <si>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</si>
  <si>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</si>
  <si>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</si>
  <si>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</si>
  <si>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</si>
  <si>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</si>
  <si>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</si>
  <si>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</si>
  <si>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</si>
  <si>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</si>
  <si>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</si>
  <si>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</si>
  <si>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</si>
  <si>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</si>
  <si>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</si>
  <si>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</si>
  <si>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</si>
  <si>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</si>
  <si>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</si>
  <si>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</si>
  <si>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</si>
  <si>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</si>
  <si>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</si>
  <si>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</si>
  <si>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</si>
  <si>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</si>
  <si>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</si>
  <si>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</si>
  <si>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</si>
  <si>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</si>
  <si>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</si>
  <si>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</si>
  <si>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</si>
  <si>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</si>
  <si>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</si>
  <si>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</si>
  <si>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</si>
  <si>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</si>
  <si>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</si>
  <si>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</si>
  <si>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</si>
  <si>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</si>
  <si>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</si>
  <si>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</si>
  <si>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</si>
  <si>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</si>
  <si>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</si>
  <si>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</si>
  <si>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</si>
  <si>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</si>
  <si>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</si>
  <si>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</si>
  <si>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</si>
  <si>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</si>
  <si>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</si>
  <si>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</si>
  <si>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</si>
  <si>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</si>
  <si>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</si>
  <si>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</si>
  <si>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</si>
  <si>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</si>
  <si>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</si>
  <si>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</si>
  <si>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</si>
  <si>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</si>
  <si>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</si>
  <si>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</si>
  <si>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</si>
  <si>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</si>
  <si>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</si>
  <si>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</si>
  <si>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</si>
  <si>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</si>
  <si>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</si>
  <si>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</si>
  <si>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</si>
  <si>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</si>
  <si>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</si>
  <si>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</si>
  <si>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</si>
  <si>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</si>
  <si>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</si>
  <si>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</si>
  <si>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</si>
  <si>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</si>
  <si>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</si>
  <si>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</si>
  <si>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</si>
  <si>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</si>
  <si>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</si>
  <si>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</si>
  <si>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</si>
  <si>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</si>
  <si>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</si>
  <si>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</si>
  <si>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</si>
  <si>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</si>
  <si>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</si>
  <si>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</si>
  <si>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</si>
  <si>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</si>
  <si>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</si>
  <si>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</si>
  <si>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</si>
  <si>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</si>
  <si>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</si>
  <si>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</si>
  <si>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</si>
  <si>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</si>
  <si>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</si>
  <si>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</si>
  <si>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</si>
  <si>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</si>
  <si>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</si>
  <si>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</si>
  <si>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</si>
  <si>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</si>
  <si>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</si>
  <si>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</si>
  <si>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</si>
  <si>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</si>
  <si>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</si>
  <si>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</si>
  <si>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</si>
  <si>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</si>
  <si>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</si>
  <si>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</si>
  <si>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</si>
  <si>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</si>
  <si>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</si>
  <si>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</si>
  <si>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</si>
  <si>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</si>
  <si>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</si>
  <si>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</si>
  <si>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</si>
  <si>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</si>
  <si>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</si>
  <si>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</si>
  <si>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</si>
  <si>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</si>
  <si>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</si>
  <si>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</si>
  <si>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</si>
  <si>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</si>
  <si>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</si>
  <si>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</si>
  <si>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</si>
  <si>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</si>
  <si>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</si>
  <si>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</si>
  <si>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</si>
  <si>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</si>
  <si>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</si>
  <si>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</si>
  <si>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</si>
  <si>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</si>
  <si>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</si>
  <si>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</si>
  <si>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</si>
  <si>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</si>
  <si>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</si>
  <si>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</si>
  <si>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</si>
  <si>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</si>
  <si>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</si>
  <si>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</si>
  <si>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</si>
  <si>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</si>
  <si>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</si>
  <si>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</si>
  <si>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</si>
  <si>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</si>
  <si>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</si>
  <si>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</si>
  <si>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</si>
  <si>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</si>
  <si>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</si>
  <si>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</si>
  <si>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</si>
  <si>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</si>
  <si>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</si>
  <si>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</si>
  <si>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</si>
  <si>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</si>
  <si>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</si>
  <si>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</si>
  <si>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</si>
  <si>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</si>
  <si>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</si>
  <si>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</si>
  <si>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</si>
  <si>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</si>
  <si>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</si>
  <si>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</si>
  <si>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</si>
  <si>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</si>
  <si>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</si>
  <si>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</si>
  <si>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</si>
  <si>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</si>
  <si>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</si>
  <si>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</si>
  <si>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</si>
  <si>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</si>
  <si>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</si>
  <si>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</si>
  <si>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</si>
  <si>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</si>
  <si>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</si>
  <si>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</si>
  <si>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</si>
  <si>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</si>
  <si>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</si>
  <si>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</si>
  <si>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</si>
  <si>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</si>
  <si>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</si>
  <si>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</si>
  <si>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</si>
  <si>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</si>
  <si>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</si>
  <si>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</si>
  <si>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</si>
  <si>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</si>
  <si>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</si>
  <si>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</si>
  <si>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</si>
  <si>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</si>
  <si>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</si>
  <si>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</si>
  <si>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</si>
  <si>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</si>
  <si>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</si>
  <si>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</si>
  <si>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</si>
  <si>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</si>
  <si>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</si>
  <si>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</si>
  <si>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</si>
  <si>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</si>
  <si>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</si>
  <si>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</si>
  <si>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</si>
  <si>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</si>
  <si>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</si>
  <si>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</si>
  <si>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</si>
  <si>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</si>
  <si>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</si>
  <si>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</si>
  <si>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</si>
  <si>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</si>
  <si>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</si>
  <si>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</si>
  <si>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</si>
  <si>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</si>
  <si>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</si>
  <si>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</si>
  <si>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</si>
  <si>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</si>
  <si>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</si>
  <si>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</si>
  <si>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</si>
  <si>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</si>
  <si>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</si>
  <si>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</si>
  <si>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</si>
  <si>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</si>
  <si>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</si>
  <si>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</si>
  <si>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</si>
  <si>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</si>
  <si>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</si>
  <si>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</si>
  <si>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</si>
  <si>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</si>
  <si>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</si>
  <si>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</si>
  <si>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</si>
  <si>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</si>
  <si>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</si>
  <si>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</si>
  <si>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</si>
  <si>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</si>
  <si>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</si>
  <si>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</si>
  <si>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</si>
  <si>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</si>
  <si>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</si>
  <si>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</si>
  <si>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</si>
  <si>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</si>
  <si>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</si>
  <si>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</si>
  <si>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</si>
  <si>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</si>
  <si>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</si>
  <si>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</si>
  <si>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</si>
  <si>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</si>
  <si>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</si>
  <si>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</si>
  <si>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</si>
  <si>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</si>
  <si>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</si>
  <si>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</si>
  <si>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</si>
  <si>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</si>
  <si>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</si>
  <si>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</si>
  <si>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</si>
  <si>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</si>
  <si>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</si>
  <si>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</si>
  <si>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</si>
  <si>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</si>
  <si>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</si>
  <si>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</si>
  <si>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</si>
  <si>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</si>
  <si>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</si>
  <si>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</si>
  <si>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</si>
  <si>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</si>
  <si>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</si>
  <si>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</si>
  <si>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</si>
  <si>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</si>
  <si>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</si>
  <si>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</si>
  <si>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</si>
  <si>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</si>
  <si>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</si>
  <si>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</si>
  <si>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</si>
  <si>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</si>
  <si>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</si>
  <si>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</si>
  <si>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</si>
  <si>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</si>
  <si>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</si>
  <si>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</si>
  <si>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</si>
  <si>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</si>
  <si>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</si>
  <si>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</si>
  <si>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</si>
  <si>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</si>
  <si>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</si>
  <si>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</si>
  <si>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</si>
  <si>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</si>
  <si>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</si>
  <si>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</si>
  <si>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</si>
  <si>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</si>
  <si>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</si>
  <si>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</si>
  <si>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</si>
  <si>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</si>
  <si>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</si>
  <si>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</si>
  <si>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</si>
  <si>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</si>
  <si>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</si>
  <si>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</si>
  <si>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</si>
  <si>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</si>
  <si>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</si>
  <si>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</si>
  <si>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</si>
  <si>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</si>
  <si>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</si>
  <si>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</si>
  <si>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</si>
  <si>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</si>
  <si>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</si>
  <si>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</si>
  <si>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</si>
  <si>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</si>
  <si>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</si>
  <si>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</si>
  <si>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</si>
  <si>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</si>
  <si>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</si>
  <si>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</si>
  <si>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</si>
  <si>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</si>
  <si>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</si>
  <si>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</si>
  <si>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</si>
  <si>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</si>
  <si>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</si>
  <si>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</si>
  <si>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</si>
  <si>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</si>
  <si>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</si>
  <si>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</si>
  <si>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</si>
  <si>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</si>
  <si>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</si>
  <si>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</si>
  <si>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</si>
  <si>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</si>
  <si>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</si>
  <si>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</si>
  <si>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</si>
  <si>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</si>
  <si>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</si>
  <si>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</si>
  <si>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</si>
  <si>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</si>
  <si>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</si>
  <si>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</si>
  <si>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</si>
  <si>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</si>
  <si>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</si>
  <si>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</si>
  <si>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</si>
  <si>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</si>
  <si>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</si>
  <si>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</si>
  <si>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</si>
  <si>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</si>
  <si>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</si>
  <si>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</si>
  <si>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</si>
  <si>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</si>
  <si>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</si>
  <si>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</si>
  <si>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</si>
  <si>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</si>
  <si>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</si>
  <si>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</si>
  <si>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</si>
  <si>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</si>
  <si>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</si>
  <si>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</si>
  <si>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</si>
  <si>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</si>
  <si>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</si>
  <si>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</si>
  <si>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</si>
  <si>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</si>
  <si>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</si>
  <si>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</si>
  <si>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</si>
  <si>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</si>
  <si>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</si>
  <si>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</si>
  <si>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</si>
  <si>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</si>
  <si>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</si>
  <si>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</si>
  <si>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</si>
  <si>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</si>
  <si>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</si>
  <si>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</si>
  <si>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</si>
  <si>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</si>
  <si>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</si>
  <si>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</si>
  <si>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</si>
  <si>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</si>
  <si>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</si>
  <si>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</si>
  <si>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</si>
  <si>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</si>
  <si>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</si>
  <si>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</si>
  <si>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</si>
  <si>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</si>
  <si>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</si>
  <si>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</si>
  <si>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</si>
  <si>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</si>
  <si>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</si>
  <si>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</si>
  <si>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</si>
  <si>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</si>
  <si>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</si>
  <si>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</si>
  <si>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</si>
  <si>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</si>
  <si>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</si>
  <si>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</si>
  <si>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</si>
  <si>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</si>
  <si>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</si>
  <si>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</si>
  <si>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</si>
  <si>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</si>
  <si>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</si>
  <si>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</si>
  <si>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</si>
  <si>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</si>
  <si>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</si>
  <si>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</si>
  <si>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</si>
  <si>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</si>
  <si>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</si>
  <si>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</si>
  <si>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</si>
  <si>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</si>
  <si>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</si>
  <si>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</si>
  <si>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</si>
  <si>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</si>
  <si>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</si>
  <si>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</si>
  <si>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</si>
  <si>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</si>
  <si>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</si>
  <si>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</si>
  <si>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</si>
  <si>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</si>
  <si>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</si>
  <si>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</si>
  <si>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</si>
  <si>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</si>
  <si>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</si>
  <si>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</si>
  <si>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</si>
  <si>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</si>
  <si>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</si>
  <si>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</si>
  <si>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</si>
  <si>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</si>
  <si>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</si>
  <si>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</si>
  <si>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</si>
  <si>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</si>
  <si>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</si>
  <si>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</si>
  <si>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</si>
  <si>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</si>
  <si>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</si>
  <si>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</si>
  <si>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</si>
  <si>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</si>
  <si>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</si>
  <si>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</si>
  <si>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</si>
  <si>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</si>
  <si>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</si>
  <si>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</si>
  <si>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</si>
  <si>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</si>
  <si>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</si>
  <si>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</si>
  <si>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</si>
  <si>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</si>
  <si>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</si>
  <si>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</si>
  <si>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</si>
  <si>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</si>
  <si>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</si>
  <si>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</si>
  <si>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</si>
  <si>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</si>
  <si>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</si>
  <si>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</si>
  <si>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</si>
  <si>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</si>
  <si>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</si>
  <si>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</si>
  <si>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</si>
  <si>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</si>
  <si>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</si>
  <si>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</si>
  <si>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</si>
  <si>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</si>
  <si>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</si>
  <si>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特定医療法人三青園　丹後ふるさと病院</t>
    <phoneticPr fontId="3"/>
  </si>
  <si>
    <t>〒629-3113 京丹後市網野町小浜６７３</t>
    <phoneticPr fontId="3"/>
  </si>
  <si>
    <t>〇</t>
  </si>
  <si>
    <t>医療法人</t>
  </si>
  <si>
    <t>複数の診療科で活用</t>
  </si>
  <si>
    <t>内科</t>
  </si>
  <si>
    <t>整形外科</t>
  </si>
  <si>
    <t>外科</t>
  </si>
  <si>
    <t>ＤＰＣ病院ではない</t>
  </si>
  <si>
    <t>-</t>
    <phoneticPr fontId="3"/>
  </si>
  <si>
    <t>東2階</t>
  </si>
  <si>
    <t>急性期機能</t>
  </si>
  <si>
    <t>東3階</t>
  </si>
  <si>
    <t>西</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</si>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</sst>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160</v>
      </c>
      <c r="K99" s="237" t="str">
        <f>IF(OR(COUNTIF(L99:N99,"未確認")&gt;0,COUNTIF(L99:N99,"~*")&gt;0),"※","")</f>
        <v/>
      </c>
      <c r="L99" s="258">
        <v>50</v>
      </c>
      <c r="M99" s="258">
        <v>50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160</v>
      </c>
      <c r="K101" s="237" t="str">
        <f>IF(OR(COUNTIF(L101:N101,"未確認")&gt;0,COUNTIF(L101:N101,"~*")&gt;0),"※","")</f>
        <v/>
      </c>
      <c r="L101" s="258">
        <v>50</v>
      </c>
      <c r="M101" s="258">
        <v>50</v>
      </c>
      <c r="N101" s="258">
        <v>60</v>
      </c>
    </row>
    <row r="102" spans="1:22" s="83" customFormat="1" ht="34.5" customHeight="1">
      <c r="A102" s="244" t="s">
        <v>610</v>
      </c>
      <c r="B102" s="84"/>
      <c r="C102" s="377"/>
      <c r="D102" s="379"/>
      <c r="E102" s="317" t="s">
        <v>612</v>
      </c>
      <c r="F102" s="318"/>
      <c r="G102" s="318"/>
      <c r="H102" s="319"/>
      <c r="I102" s="420"/>
      <c r="J102" s="256">
        <f t="shared" si="0"/>
        <v>160</v>
      </c>
      <c r="K102" s="237" t="str">
        <f t="shared" ref="K102:K111" si="1">IF(OR(COUNTIF(L101:N101,"未確認")&gt;0,COUNTIF(L101:N101,"~*")&gt;0),"※","")</f>
        <v/>
      </c>
      <c r="L102" s="258">
        <v>50</v>
      </c>
      <c r="M102" s="258">
        <v>50</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567</v>
      </c>
    </row>
    <row r="132" spans="1:22" s="83" customFormat="1" ht="34.5" customHeight="1">
      <c r="A132" s="244" t="s">
        <v>621</v>
      </c>
      <c r="B132" s="84"/>
      <c r="C132" s="295"/>
      <c r="D132" s="297"/>
      <c r="E132" s="320" t="s">
        <v>58</v>
      </c>
      <c r="F132" s="321"/>
      <c r="G132" s="321"/>
      <c r="H132" s="322"/>
      <c r="I132" s="389"/>
      <c r="J132" s="101"/>
      <c r="K132" s="102"/>
      <c r="L132" s="82">
        <v>50</v>
      </c>
      <c r="M132" s="82">
        <v>50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110</v>
      </c>
      <c r="K154" s="264" t="str">
        <f t="shared" si="3"/>
        <v/>
      </c>
      <c r="L154" s="117">
        <v>75</v>
      </c>
      <c r="M154" s="117">
        <v>35</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28</v>
      </c>
      <c r="K156" s="264" t="str">
        <f t="shared" si="3"/>
        <v/>
      </c>
      <c r="L156" s="117">
        <v>0</v>
      </c>
      <c r="M156" s="117">
        <v>28</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80</v>
      </c>
      <c r="K158" s="264" t="str">
        <f t="shared" si="3"/>
        <v/>
      </c>
      <c r="L158" s="117">
        <v>0</v>
      </c>
      <c r="M158" s="117">
        <v>0</v>
      </c>
      <c r="N158" s="117">
        <v>80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0.8</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20</v>
      </c>
      <c r="K269" s="81" t="str">
        <f t="shared" si="8"/>
        <v/>
      </c>
      <c r="L269" s="147">
        <v>10</v>
      </c>
      <c r="M269" s="147">
        <v>7</v>
      </c>
      <c r="N269" s="147">
        <v>3</v>
      </c>
    </row>
    <row r="270" spans="1:22" s="83" customFormat="1" ht="34.5" customHeight="1">
      <c r="A270" s="249" t="s">
        <v>725</v>
      </c>
      <c r="B270" s="120"/>
      <c r="C270" s="371"/>
      <c r="D270" s="371"/>
      <c r="E270" s="371"/>
      <c r="F270" s="371"/>
      <c r="G270" s="371" t="s">
        <v>148</v>
      </c>
      <c r="H270" s="371"/>
      <c r="I270" s="404"/>
      <c r="J270" s="266">
        <f t="shared" si="9"/>
        <v>5.5</v>
      </c>
      <c r="K270" s="81" t="str">
        <f t="shared" si="8"/>
        <v/>
      </c>
      <c r="L270" s="148">
        <v>2.8</v>
      </c>
      <c r="M270" s="148">
        <v>1.2</v>
      </c>
      <c r="N270" s="148">
        <v>1.5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2</v>
      </c>
      <c r="M271" s="147">
        <v>5</v>
      </c>
      <c r="N271" s="147">
        <v>6</v>
      </c>
    </row>
    <row r="272" spans="1:22" s="83" customFormat="1" ht="34.5" customHeight="1">
      <c r="A272" s="249" t="s">
        <v>726</v>
      </c>
      <c r="B272" s="120"/>
      <c r="C272" s="372"/>
      <c r="D272" s="372"/>
      <c r="E272" s="372"/>
      <c r="F272" s="372"/>
      <c r="G272" s="371" t="s">
        <v>148</v>
      </c>
      <c r="H272" s="371"/>
      <c r="I272" s="404"/>
      <c r="J272" s="266">
        <f t="shared" si="9"/>
        <v>6.3000000000000007</v>
      </c>
      <c r="K272" s="81" t="str">
        <f t="shared" si="8"/>
        <v/>
      </c>
      <c r="L272" s="148">
        <v>1.2</v>
      </c>
      <c r="M272" s="148">
        <v>3.7</v>
      </c>
      <c r="N272" s="148">
        <v>1.4</v>
      </c>
    </row>
    <row r="273" spans="1:14" s="83" customFormat="1" ht="34.5" customHeight="1">
      <c r="A273" s="249" t="s">
        <v>727</v>
      </c>
      <c r="B273" s="120"/>
      <c r="C273" s="371" t="s">
        <v>152</v>
      </c>
      <c r="D273" s="372"/>
      <c r="E273" s="372"/>
      <c r="F273" s="372"/>
      <c r="G273" s="371" t="s">
        <v>146</v>
      </c>
      <c r="H273" s="371"/>
      <c r="I273" s="404"/>
      <c r="J273" s="266">
        <f t="shared" si="9"/>
        <v>27</v>
      </c>
      <c r="K273" s="81" t="str">
        <f t="shared" si="8"/>
        <v/>
      </c>
      <c r="L273" s="147">
        <v>7</v>
      </c>
      <c r="M273" s="147">
        <v>6</v>
      </c>
      <c r="N273" s="147">
        <v>14</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599</v>
      </c>
      <c r="K392" s="81" t="str">
        <f t="shared" ref="K392:K397" si="12">IF(OR(COUNTIF(L392:N392,"未確認")&gt;0,COUNTIF(L392:N392,"~*")&gt;0),"※","")</f>
        <v/>
      </c>
      <c r="L392" s="147">
        <v>308</v>
      </c>
      <c r="M392" s="147">
        <v>242</v>
      </c>
      <c r="N392" s="147">
        <v>49</v>
      </c>
    </row>
    <row r="393" spans="1:22" s="83" customFormat="1" ht="34.5" customHeight="1">
      <c r="A393" s="249" t="s">
        <v>773</v>
      </c>
      <c r="B393" s="84"/>
      <c r="C393" s="370"/>
      <c r="D393" s="380"/>
      <c r="E393" s="320" t="s">
        <v>224</v>
      </c>
      <c r="F393" s="321"/>
      <c r="G393" s="321"/>
      <c r="H393" s="322"/>
      <c r="I393" s="343"/>
      <c r="J393" s="140">
        <f t="shared" si="11"/>
        <v>51</v>
      </c>
      <c r="K393" s="81" t="str">
        <f t="shared" si="12"/>
        <v/>
      </c>
      <c r="L393" s="147">
        <v>3</v>
      </c>
      <c r="M393" s="147">
        <v>0</v>
      </c>
      <c r="N393" s="147">
        <v>48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548</v>
      </c>
      <c r="K395" s="81" t="str">
        <f t="shared" si="12"/>
        <v/>
      </c>
      <c r="L395" s="147">
        <v>305</v>
      </c>
      <c r="M395" s="147">
        <v>242</v>
      </c>
      <c r="N395" s="147">
        <v>1</v>
      </c>
    </row>
    <row r="396" spans="1:22" s="83" customFormat="1" ht="34.5" customHeight="1">
      <c r="A396" s="250" t="s">
        <v>776</v>
      </c>
      <c r="B396" s="1"/>
      <c r="C396" s="370"/>
      <c r="D396" s="320" t="s">
        <v>227</v>
      </c>
      <c r="E396" s="321"/>
      <c r="F396" s="321"/>
      <c r="G396" s="321"/>
      <c r="H396" s="322"/>
      <c r="I396" s="343"/>
      <c r="J396" s="140">
        <f t="shared" si="11"/>
        <v>56509</v>
      </c>
      <c r="K396" s="81" t="str">
        <f t="shared" si="12"/>
        <v/>
      </c>
      <c r="L396" s="147">
        <v>17156</v>
      </c>
      <c r="M396" s="147">
        <v>17353</v>
      </c>
      <c r="N396" s="147">
        <v>22000</v>
      </c>
    </row>
    <row r="397" spans="1:22" s="83" customFormat="1" ht="34.5" customHeight="1">
      <c r="A397" s="250" t="s">
        <v>777</v>
      </c>
      <c r="B397" s="119"/>
      <c r="C397" s="370"/>
      <c r="D397" s="320" t="s">
        <v>228</v>
      </c>
      <c r="E397" s="321"/>
      <c r="F397" s="321"/>
      <c r="G397" s="321"/>
      <c r="H397" s="322"/>
      <c r="I397" s="344"/>
      <c r="J397" s="140">
        <f t="shared" si="11"/>
        <v>382</v>
      </c>
      <c r="K397" s="81" t="str">
        <f t="shared" si="12"/>
        <v/>
      </c>
      <c r="L397" s="147">
        <v>307</v>
      </c>
      <c r="M397" s="147">
        <v>25</v>
      </c>
      <c r="N397" s="147">
        <v>50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576</v>
      </c>
      <c r="K405" s="81" t="str">
        <f t="shared" ref="K405:K422" si="14">IF(OR(COUNTIF(L405:N405,"未確認")&gt;0,COUNTIF(L405:N405,"~*")&gt;0),"※","")</f>
        <v/>
      </c>
      <c r="L405" s="147">
        <v>325</v>
      </c>
      <c r="M405" s="147">
        <v>216</v>
      </c>
      <c r="N405" s="147">
        <v>35</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3</v>
      </c>
      <c r="M406" s="147">
        <v>0</v>
      </c>
      <c r="N406" s="147">
        <v>35</v>
      </c>
    </row>
    <row r="407" spans="1:22" s="83" customFormat="1" ht="34.5" customHeight="1">
      <c r="A407" s="251" t="s">
        <v>780</v>
      </c>
      <c r="B407" s="119"/>
      <c r="C407" s="369"/>
      <c r="D407" s="369"/>
      <c r="E407" s="320" t="s">
        <v>235</v>
      </c>
      <c r="F407" s="321"/>
      <c r="G407" s="321"/>
      <c r="H407" s="322"/>
      <c r="I407" s="361"/>
      <c r="J407" s="140">
        <f t="shared" si="13"/>
        <v>376</v>
      </c>
      <c r="K407" s="81" t="str">
        <f t="shared" si="14"/>
        <v/>
      </c>
      <c r="L407" s="147">
        <v>225</v>
      </c>
      <c r="M407" s="147">
        <v>151</v>
      </c>
      <c r="N407" s="147">
        <v>0</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47</v>
      </c>
      <c r="M408" s="147">
        <v>31</v>
      </c>
      <c r="N408" s="147">
        <v>0</v>
      </c>
    </row>
    <row r="409" spans="1:22" s="83" customFormat="1" ht="34.5" customHeight="1">
      <c r="A409" s="251" t="s">
        <v>782</v>
      </c>
      <c r="B409" s="119"/>
      <c r="C409" s="369"/>
      <c r="D409" s="369"/>
      <c r="E409" s="317" t="s">
        <v>989</v>
      </c>
      <c r="F409" s="318"/>
      <c r="G409" s="318"/>
      <c r="H409" s="319"/>
      <c r="I409" s="361"/>
      <c r="J409" s="140">
        <f t="shared" si="13"/>
        <v>84</v>
      </c>
      <c r="K409" s="81" t="str">
        <f t="shared" si="14"/>
        <v/>
      </c>
      <c r="L409" s="147">
        <v>50</v>
      </c>
      <c r="M409" s="147">
        <v>34</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586</v>
      </c>
      <c r="K413" s="81" t="str">
        <f t="shared" si="14"/>
        <v/>
      </c>
      <c r="L413" s="147">
        <v>318</v>
      </c>
      <c r="M413" s="147">
        <v>224</v>
      </c>
      <c r="N413" s="147">
        <v>44</v>
      </c>
    </row>
    <row r="414" spans="1:22" s="83" customFormat="1" ht="34.5" customHeight="1">
      <c r="A414" s="251" t="s">
        <v>787</v>
      </c>
      <c r="B414" s="119"/>
      <c r="C414" s="369"/>
      <c r="D414" s="375" t="s">
        <v>240</v>
      </c>
      <c r="E414" s="377" t="s">
        <v>241</v>
      </c>
      <c r="F414" s="378"/>
      <c r="G414" s="378"/>
      <c r="H414" s="379"/>
      <c r="I414" s="361"/>
      <c r="J414" s="140">
        <f t="shared" si="13"/>
        <v>53</v>
      </c>
      <c r="K414" s="81" t="str">
        <f t="shared" si="14"/>
        <v/>
      </c>
      <c r="L414" s="147">
        <v>25</v>
      </c>
      <c r="M414" s="147">
        <v>27</v>
      </c>
      <c r="N414" s="147">
        <v>1</v>
      </c>
    </row>
    <row r="415" spans="1:22" s="83" customFormat="1" ht="34.5" customHeight="1">
      <c r="A415" s="251" t="s">
        <v>788</v>
      </c>
      <c r="B415" s="119"/>
      <c r="C415" s="369"/>
      <c r="D415" s="369"/>
      <c r="E415" s="320" t="s">
        <v>242</v>
      </c>
      <c r="F415" s="321"/>
      <c r="G415" s="321"/>
      <c r="H415" s="322"/>
      <c r="I415" s="361"/>
      <c r="J415" s="140">
        <f t="shared" si="13"/>
        <v>350</v>
      </c>
      <c r="K415" s="81" t="str">
        <f t="shared" si="14"/>
        <v/>
      </c>
      <c r="L415" s="147">
        <v>209</v>
      </c>
      <c r="M415" s="147">
        <v>140</v>
      </c>
      <c r="N415" s="147">
        <v>1</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11</v>
      </c>
      <c r="M416" s="147">
        <v>7</v>
      </c>
      <c r="N416" s="147">
        <v>0</v>
      </c>
    </row>
    <row r="417" spans="1:22" s="83" customFormat="1" ht="34.5" customHeight="1">
      <c r="A417" s="251" t="s">
        <v>790</v>
      </c>
      <c r="B417" s="119"/>
      <c r="C417" s="369"/>
      <c r="D417" s="369"/>
      <c r="E417" s="320" t="s">
        <v>244</v>
      </c>
      <c r="F417" s="321"/>
      <c r="G417" s="321"/>
      <c r="H417" s="322"/>
      <c r="I417" s="361"/>
      <c r="J417" s="140">
        <f t="shared" si="13"/>
        <v>81</v>
      </c>
      <c r="K417" s="81" t="str">
        <f t="shared" si="14"/>
        <v/>
      </c>
      <c r="L417" s="147">
        <v>43</v>
      </c>
      <c r="M417" s="147">
        <v>29</v>
      </c>
      <c r="N417" s="147">
        <v>9</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0</v>
      </c>
      <c r="N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30</v>
      </c>
      <c r="M421" s="147">
        <v>21</v>
      </c>
      <c r="N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533</v>
      </c>
      <c r="K430" s="193" t="str">
        <f>IF(OR(COUNTIF(L430:N430,"未確認")&gt;0,COUNTIF(L430:N430,"~*")&gt;0),"※","")</f>
        <v/>
      </c>
      <c r="L430" s="147">
        <v>293</v>
      </c>
      <c r="M430" s="147">
        <v>197</v>
      </c>
      <c r="N430" s="147">
        <v>43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0</v>
      </c>
      <c r="M431" s="147">
        <v>0</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77</v>
      </c>
      <c r="K433" s="193" t="str">
        <f>IF(OR(COUNTIF(L433:N433,"未確認")&gt;0,COUNTIF(L433:N433,"~*")&gt;0),"※","")</f>
        <v/>
      </c>
      <c r="L433" s="147">
        <v>30</v>
      </c>
      <c r="M433" s="147">
        <v>21</v>
      </c>
      <c r="N433" s="147">
        <v>26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455</v>
      </c>
      <c r="K434" s="193" t="str">
        <f>IF(OR(COUNTIF(L434:N434,"未確認")&gt;0,COUNTIF(L434:N434,"~*")&gt;0),"※","")</f>
        <v/>
      </c>
      <c r="L434" s="147">
        <v>263</v>
      </c>
      <c r="M434" s="147">
        <v>176</v>
      </c>
      <c r="N434" s="147">
        <v>16</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81</v>
      </c>
      <c r="K535" s="201" t="str">
        <f t="shared" si="23"/>
        <v/>
      </c>
      <c r="L535" s="117">
        <v>38</v>
      </c>
      <c r="M535" s="117">
        <v>25</v>
      </c>
      <c r="N535" s="117">
        <v>18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403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16</v>
      </c>
      <c r="K631" s="201" t="str">
        <f t="shared" ref="K631:K638" si="31">IF(OR(COUNTIF(L631:N631,"未確認")&gt;0,COUNTIF(L631:N631,"*")&gt;0),"※","")</f>
        <v>※</v>
      </c>
      <c r="L631" s="117">
        <v>16</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v>
      </c>
      <c r="L632" s="117">
        <v>10</v>
      </c>
      <c r="M632" s="117" t="s">
        <v>541</v>
      </c>
      <c r="N632" s="117" t="s">
        <v>541</v>
      </c>
    </row>
    <row r="633" spans="1:22" s="118" customFormat="1" ht="56">
      <c r="A633" s="252" t="s">
        <v>919</v>
      </c>
      <c r="B633" s="119"/>
      <c r="C633" s="320" t="s">
        <v>436</v>
      </c>
      <c r="D633" s="321"/>
      <c r="E633" s="321"/>
      <c r="F633" s="321"/>
      <c r="G633" s="321"/>
      <c r="H633" s="322"/>
      <c r="I633" s="122" t="s">
        <v>437</v>
      </c>
      <c r="J633" s="116">
        <f t="shared" si="30"/>
        <v>22</v>
      </c>
      <c r="K633" s="201" t="str">
        <f t="shared" si="31"/>
        <v>※</v>
      </c>
      <c r="L633" s="117">
        <v>11</v>
      </c>
      <c r="M633" s="117" t="s">
        <v>541</v>
      </c>
      <c r="N633" s="117">
        <v>11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11</v>
      </c>
      <c r="K638" s="201" t="str">
        <f t="shared" si="31"/>
        <v>※</v>
      </c>
      <c r="L638" s="117" t="s">
        <v>541</v>
      </c>
      <c r="M638" s="117" t="s">
        <v>541</v>
      </c>
      <c r="N638" s="117">
        <v>11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63</v>
      </c>
      <c r="K646" s="201" t="str">
        <f t="shared" ref="K646:K660" si="33">IF(OR(COUNTIF(L646:N646,"未確認")&gt;0,COUNTIF(L646:N646,"*")&gt;0),"※","")</f>
        <v/>
      </c>
      <c r="L646" s="117">
        <v>21</v>
      </c>
      <c r="M646" s="117">
        <v>24</v>
      </c>
      <c r="N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t="s">
        <v>541</v>
      </c>
      <c r="M648" s="117">
        <v>11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
      </c>
      <c r="L650" s="117">
        <v>11</v>
      </c>
      <c r="M650" s="117">
        <v>11</v>
      </c>
      <c r="N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316ED7-48F3-4C8E-87E6-C14D0243F3A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2019-12-23T01:06:17Z</dcterms:modified>
</cp:coreProperties>
</file>