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676E277-991A-4A22-BBA6-78B4A9A8E8AD}"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<sst xmlns="http://schemas.openxmlformats.org/spreadsheetml/2006/main" count="2980" uniqueCount="1050">
  <si>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</si>
  <si>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</si>
  <si>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</si>
  <si>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</si>
  <si>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</si>
  <si>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</si>
  <si>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</si>
  <si>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</si>
  <si>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</si>
  <si>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</si>
  <si>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</si>
  <si>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</si>
  <si>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</si>
  <si>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</si>
  <si>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</si>
  <si>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</si>
  <si>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</si>
  <si>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</si>
  <si>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</si>
  <si>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</si>
  <si>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</si>
  <si>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</si>
  <si>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</si>
  <si>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</si>
  <si>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</si>
  <si>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</si>
  <si>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</si>
  <si>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</si>
  <si>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</si>
  <si>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</si>
  <si>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</si>
  <si>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</si>
  <si>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</si>
  <si>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</si>
  <si>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</si>
  <si>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</si>
  <si>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</si>
  <si>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</si>
  <si>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</si>
  <si>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</si>
  <si>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</si>
  <si>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</si>
  <si>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</si>
  <si>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</si>
  <si>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</si>
  <si>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</si>
  <si>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</si>
  <si>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</si>
  <si>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</si>
  <si>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</si>
  <si>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</si>
  <si>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</si>
  <si>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</si>
  <si>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</si>
  <si>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</si>
  <si>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</si>
  <si>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</si>
  <si>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</si>
  <si>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</si>
  <si>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</si>
  <si>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</si>
  <si>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</si>
  <si>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</si>
  <si>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</si>
  <si>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</si>
  <si>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</si>
  <si>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</si>
  <si>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</si>
  <si>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</si>
  <si>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</si>
  <si>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</si>
  <si>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</si>
  <si>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</si>
  <si>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</si>
  <si>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</si>
  <si>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</si>
  <si>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</si>
  <si>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</si>
  <si>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</si>
  <si>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</si>
  <si>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</si>
  <si>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</si>
  <si>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</si>
  <si>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</si>
  <si>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</si>
  <si>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</si>
  <si>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</si>
  <si>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</si>
  <si>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</si>
  <si>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</si>
  <si>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</si>
  <si>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</si>
  <si>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</si>
  <si>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</si>
  <si>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</si>
  <si>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</si>
  <si>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</si>
  <si>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</si>
  <si>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</si>
  <si>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</si>
  <si>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</si>
  <si>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</si>
  <si>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</si>
  <si>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</si>
  <si>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</si>
  <si>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</si>
  <si>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</si>
  <si>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</si>
  <si>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</si>
  <si>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</si>
  <si>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</si>
  <si>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</si>
  <si>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</si>
  <si>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</si>
  <si>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</si>
  <si>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</si>
  <si>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</si>
  <si>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</si>
  <si>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</si>
  <si>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</si>
  <si>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</si>
  <si>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</si>
  <si>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</si>
  <si>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</si>
  <si>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</si>
  <si>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</si>
  <si>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</si>
  <si>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</si>
  <si>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</si>
  <si>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</si>
  <si>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</si>
  <si>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</si>
  <si>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</si>
  <si>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</si>
  <si>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</si>
  <si>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</si>
  <si>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</si>
  <si>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</si>
  <si>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</si>
  <si>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</si>
  <si>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</si>
  <si>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</si>
  <si>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</si>
  <si>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</si>
  <si>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</si>
  <si>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</si>
  <si>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</si>
  <si>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</si>
  <si>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</si>
  <si>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</si>
  <si>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</si>
  <si>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</si>
  <si>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</si>
  <si>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</si>
  <si>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</si>
  <si>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</si>
  <si>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</si>
  <si>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</si>
  <si>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</si>
  <si>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</si>
  <si>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</si>
  <si>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</si>
  <si>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</si>
  <si>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</si>
  <si>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</si>
  <si>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</si>
  <si>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</si>
  <si>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</si>
  <si>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</si>
  <si>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</si>
  <si>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</si>
  <si>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</si>
  <si>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</si>
  <si>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</si>
  <si>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</si>
  <si>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</si>
  <si>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</si>
  <si>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</si>
  <si>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</si>
  <si>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</si>
  <si>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</si>
  <si>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</si>
  <si>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</si>
  <si>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</si>
  <si>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</si>
  <si>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</si>
  <si>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</si>
  <si>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</si>
  <si>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</si>
  <si>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</si>
  <si>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</si>
  <si>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</si>
  <si>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</si>
  <si>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</si>
  <si>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</si>
  <si>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</si>
  <si>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</si>
  <si>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</si>
  <si>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</si>
  <si>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</si>
  <si>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</si>
  <si>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</si>
  <si>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</si>
  <si>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</si>
  <si>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</si>
  <si>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</si>
  <si>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</si>
  <si>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</si>
  <si>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</si>
  <si>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</si>
  <si>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</si>
  <si>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</si>
  <si>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</si>
  <si>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</si>
  <si>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</si>
  <si>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</si>
  <si>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</si>
  <si>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</si>
  <si>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</si>
  <si>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</si>
  <si>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</si>
  <si>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</si>
  <si>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</si>
  <si>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</si>
  <si>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</si>
  <si>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</si>
  <si>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</si>
  <si>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</si>
  <si>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</si>
  <si>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</si>
  <si>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</si>
  <si>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</si>
  <si>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</si>
  <si>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</si>
  <si>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</si>
  <si>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</si>
  <si>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</si>
  <si>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</si>
  <si>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</si>
  <si>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</si>
  <si>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</si>
  <si>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</si>
  <si>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</si>
  <si>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</si>
  <si>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</si>
  <si>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</si>
  <si>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</si>
  <si>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</si>
  <si>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</si>
  <si>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</si>
  <si>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</si>
  <si>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</si>
  <si>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</si>
  <si>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</si>
  <si>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</si>
  <si>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</si>
  <si>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</si>
  <si>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</si>
  <si>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</si>
  <si>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</si>
  <si>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</si>
  <si>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</si>
  <si>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</si>
  <si>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</si>
  <si>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</si>
  <si>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</si>
  <si>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</si>
  <si>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</si>
  <si>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</si>
  <si>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</si>
  <si>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</si>
  <si>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</si>
  <si>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</si>
  <si>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</si>
  <si>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</si>
  <si>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</si>
  <si>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</si>
  <si>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</si>
  <si>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</si>
  <si>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</si>
  <si>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</si>
  <si>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</si>
  <si>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</si>
  <si>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</si>
  <si>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</si>
  <si>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</si>
  <si>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</si>
  <si>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</si>
  <si>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</si>
  <si>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</si>
  <si>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</si>
  <si>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</si>
  <si>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</si>
  <si>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</si>
  <si>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</si>
  <si>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</si>
  <si>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</si>
  <si>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</si>
  <si>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</si>
  <si>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</si>
  <si>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</si>
  <si>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</si>
  <si>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</si>
  <si>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</si>
  <si>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</si>
  <si>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</si>
  <si>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</si>
  <si>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</si>
  <si>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</si>
  <si>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</si>
  <si>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</si>
  <si>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</si>
  <si>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</si>
  <si>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</si>
  <si>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</si>
  <si>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</si>
  <si>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</si>
  <si>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</si>
  <si>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</si>
  <si>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</si>
  <si>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</si>
  <si>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</si>
  <si>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</si>
  <si>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</si>
  <si>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</si>
  <si>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</si>
  <si>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</si>
  <si>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</si>
  <si>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</si>
  <si>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</si>
  <si>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</si>
  <si>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</si>
  <si>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</si>
  <si>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</si>
  <si>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</si>
  <si>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</si>
  <si>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</si>
  <si>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</si>
  <si>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</si>
  <si>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</si>
  <si>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</si>
  <si>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</si>
  <si>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</si>
  <si>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</si>
  <si>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</si>
  <si>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</si>
  <si>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</si>
  <si>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</si>
  <si>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</si>
  <si>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</si>
  <si>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</si>
  <si>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</si>
  <si>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</si>
  <si>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</si>
  <si>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</si>
  <si>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</si>
  <si>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</si>
  <si>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</si>
  <si>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</si>
  <si>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</si>
  <si>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</si>
  <si>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</si>
  <si>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</si>
  <si>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</si>
  <si>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</si>
  <si>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</si>
  <si>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</si>
  <si>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</si>
  <si>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</si>
  <si>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</si>
  <si>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</si>
  <si>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</si>
  <si>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</si>
  <si>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</si>
  <si>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</si>
  <si>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</si>
  <si>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</si>
  <si>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</si>
  <si>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</si>
  <si>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</si>
  <si>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</si>
  <si>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</si>
  <si>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</si>
  <si>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</si>
  <si>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</si>
  <si>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</si>
  <si>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</si>
  <si>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</si>
  <si>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</si>
  <si>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</si>
  <si>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</si>
  <si>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</si>
  <si>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</si>
  <si>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</si>
  <si>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</si>
  <si>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</si>
  <si>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</si>
  <si>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</si>
  <si>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</si>
  <si>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</si>
  <si>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</si>
  <si>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</si>
  <si>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</si>
  <si>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</si>
  <si>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</si>
  <si>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</si>
  <si>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</si>
  <si>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</si>
  <si>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</si>
  <si>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</si>
  <si>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</si>
  <si>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</si>
  <si>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</si>
  <si>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</si>
  <si>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</si>
  <si>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</si>
  <si>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</si>
  <si>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</si>
  <si>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</si>
  <si>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</si>
  <si>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</si>
  <si>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</si>
  <si>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</si>
  <si>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</si>
  <si>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</si>
  <si>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</si>
  <si>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</si>
  <si>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</si>
  <si>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</si>
  <si>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</si>
  <si>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</si>
  <si>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</si>
  <si>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</si>
  <si>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</si>
  <si>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</si>
  <si>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</si>
  <si>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</si>
  <si>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</si>
  <si>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</si>
  <si>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</si>
  <si>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</si>
  <si>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</si>
  <si>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</si>
  <si>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</si>
  <si>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</si>
  <si>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</si>
  <si>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</si>
  <si>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</si>
  <si>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</si>
  <si>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</si>
  <si>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</si>
  <si>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</si>
  <si>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</si>
  <si>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</si>
  <si>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</si>
  <si>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</si>
  <si>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</si>
  <si>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</si>
  <si>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</si>
  <si>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</si>
  <si>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</si>
  <si>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</si>
  <si>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</si>
  <si>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</si>
  <si>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</si>
  <si>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</si>
  <si>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</si>
  <si>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</si>
  <si>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</si>
  <si>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</si>
  <si>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</si>
  <si>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</si>
  <si>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</si>
  <si>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</si>
  <si>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</si>
  <si>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</si>
  <si>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</si>
  <si>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</si>
  <si>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</si>
  <si>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</si>
  <si>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</si>
  <si>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</si>
  <si>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</si>
  <si>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</si>
  <si>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</si>
  <si>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</si>
  <si>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</si>
  <si>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</si>
  <si>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</si>
  <si>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</si>
  <si>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</si>
  <si>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</si>
  <si>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</si>
  <si>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</si>
  <si>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</si>
  <si>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</si>
  <si>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</si>
  <si>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</si>
  <si>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</si>
  <si>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</si>
  <si>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</si>
  <si>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</si>
  <si>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</si>
  <si>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</si>
  <si>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</si>
  <si>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</si>
  <si>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</si>
  <si>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</si>
  <si>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</si>
  <si>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</si>
  <si>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</si>
  <si>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</si>
  <si>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</si>
  <si>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</si>
  <si>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</si>
  <si>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</si>
  <si>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</si>
  <si>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</si>
  <si>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</si>
  <si>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</si>
  <si>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</si>
  <si>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</si>
  <si>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</si>
  <si>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</si>
  <si>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</si>
  <si>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</si>
  <si>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</si>
  <si>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</si>
  <si>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</si>
  <si>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</si>
  <si>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</si>
  <si>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</si>
  <si>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</si>
  <si>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</si>
  <si>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</si>
  <si>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</si>
  <si>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</si>
  <si>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</si>
  <si>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</si>
  <si>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</si>
  <si>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</si>
  <si>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</si>
  <si>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</si>
  <si>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</si>
  <si>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</si>
  <si>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</si>
  <si>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</si>
  <si>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</si>
  <si>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</si>
  <si>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</si>
  <si>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</si>
  <si>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</si>
  <si>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</si>
  <si>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</si>
  <si>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</si>
  <si>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</si>
  <si>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</si>
  <si>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</si>
  <si>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</si>
  <si>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</si>
  <si>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</si>
  <si>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</si>
  <si>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</si>
  <si>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</si>
  <si>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</si>
  <si>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</si>
  <si>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</si>
  <si>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</si>
  <si>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</si>
  <si>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</si>
  <si>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</si>
  <si>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</si>
  <si>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</si>
  <si>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</si>
  <si>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</si>
  <si>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</si>
  <si>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</si>
  <si>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</si>
  <si>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</si>
  <si>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</si>
  <si>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</si>
  <si>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</si>
  <si>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</si>
  <si>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</si>
  <si>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</si>
  <si>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</si>
  <si>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</si>
  <si>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</si>
  <si>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</si>
  <si>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</si>
  <si>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</si>
  <si>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</si>
  <si>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</si>
  <si>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</si>
  <si>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</si>
  <si>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</si>
  <si>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</si>
  <si>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</si>
  <si>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</si>
  <si>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</si>
  <si>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</si>
  <si>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</si>
  <si>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</si>
  <si>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</si>
  <si>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</si>
  <si>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</si>
  <si>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</si>
  <si>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</si>
  <si>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</si>
  <si>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</si>
  <si>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</si>
  <si>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</si>
  <si>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</si>
  <si>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</si>
  <si>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</si>
  <si>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</si>
  <si>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</si>
  <si>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</si>
  <si>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</si>
  <si>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</si>
  <si>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</si>
  <si>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</si>
  <si>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</si>
  <si>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</si>
  <si>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</si>
  <si>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</si>
  <si>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</si>
  <si>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</si>
  <si>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</si>
  <si>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</si>
  <si>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</si>
  <si>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</si>
  <si>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</si>
  <si>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</si>
  <si>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</si>
  <si>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</si>
  <si>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</si>
  <si>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</si>
  <si>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</si>
  <si>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</si>
  <si>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</si>
  <si>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</si>
  <si>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</si>
  <si>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</si>
  <si>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</si>
  <si>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</si>
  <si>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</si>
  <si>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</si>
  <si>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</si>
  <si>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</si>
  <si>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</si>
  <si>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</si>
  <si>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</si>
  <si>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</si>
  <si>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</si>
  <si>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</si>
  <si>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</si>
  <si>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</si>
  <si>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</si>
  <si>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</si>
  <si>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</si>
  <si>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</si>
  <si>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</si>
  <si>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</si>
  <si>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</si>
  <si>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</si>
  <si>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</si>
  <si>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</si>
  <si>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</si>
  <si>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</si>
  <si>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</si>
  <si>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</si>
  <si>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</si>
  <si>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</si>
  <si>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</si>
  <si>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</si>
  <si>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</si>
  <si>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</si>
  <si>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</si>
  <si>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</si>
  <si>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</si>
  <si>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</si>
  <si>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</si>
  <si>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</si>
  <si>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</si>
  <si>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</si>
  <si>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</si>
  <si>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</si>
  <si>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</si>
  <si>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</si>
  <si>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</si>
  <si>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</si>
  <si>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</si>
  <si>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</si>
  <si>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</si>
  <si>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</si>
  <si>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</si>
  <si>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</si>
  <si>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</si>
  <si>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</si>
  <si>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</si>
  <si>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</si>
  <si>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</si>
  <si>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</si>
  <si>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</si>
  <si>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</si>
  <si>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</si>
  <si>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</si>
  <si>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</si>
  <si>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</si>
  <si>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</si>
  <si>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</si>
  <si>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</si>
  <si>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</si>
  <si>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</si>
  <si>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</si>
  <si>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</si>
  <si>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</si>
  <si>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</si>
  <si>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</si>
  <si>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</si>
  <si>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</si>
  <si>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</si>
  <si>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</si>
  <si>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</si>
  <si>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</si>
  <si>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</si>
  <si>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</si>
  <si>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</si>
  <si>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</si>
  <si>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</si>
  <si>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</si>
  <si>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</si>
  <si>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</si>
  <si>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</si>
  <si>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</si>
  <si>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</si>
  <si>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</si>
  <si>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</si>
  <si>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</si>
  <si>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</si>
  <si>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</si>
  <si>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</si>
  <si>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</si>
  <si>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</si>
  <si>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</si>
  <si>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</si>
  <si>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</si>
  <si>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</si>
  <si>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</si>
  <si>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</si>
  <si>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</si>
  <si>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</si>
  <si>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</si>
  <si>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</si>
  <si>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</si>
  <si>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</si>
  <si>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</si>
  <si>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</si>
  <si>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</si>
  <si>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</si>
  <si>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</si>
  <si>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</si>
  <si>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</si>
  <si>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</si>
  <si>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</si>
  <si>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</si>
  <si>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</si>
  <si>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</si>
  <si>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</si>
  <si>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</si>
  <si>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</si>
  <si>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</si>
  <si>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</si>
  <si>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</si>
  <si>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</si>
  <si>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</si>
  <si>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</si>
  <si>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</si>
  <si>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</si>
  <si>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</si>
  <si>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</si>
  <si>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</si>
  <si>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</si>
  <si>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</si>
  <si>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</si>
  <si>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</si>
  <si>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</si>
  <si>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</si>
  <si>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</si>
  <si>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</si>
  <si>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</si>
  <si>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</si>
  <si>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</si>
  <si>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</si>
  <si>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</si>
  <si>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</si>
  <si>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</si>
  <si>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</si>
  <si>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</si>
  <si>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</si>
  <si>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</si>
  <si>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</si>
  <si>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</si>
  <si>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</si>
  <si>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</si>
  <si>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</si>
  <si>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</si>
  <si>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</si>
  <si>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</si>
  <si>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</si>
  <si>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</si>
  <si>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</si>
  <si>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</si>
  <si>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</si>
  <si>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</si>
  <si>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</si>
  <si>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</si>
  <si>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</si>
  <si>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</si>
  <si>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</si>
  <si>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</si>
  <si>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</si>
  <si>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</si>
  <si>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</si>
  <si>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</si>
  <si>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</si>
  <si>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</si>
  <si>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</si>
  <si>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</si>
  <si>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</si>
  <si>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</si>
  <si>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</si>
  <si>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</si>
  <si>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</si>
  <si>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</si>
  <si>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</si>
  <si>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</si>
  <si>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</si>
  <si>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</si>
  <si>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</si>
  <si>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</si>
  <si>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</si>
  <si>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</si>
  <si>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</si>
  <si>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</si>
  <si>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</si>
  <si>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</si>
  <si>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</si>
  <si>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</si>
  <si>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</si>
  <si>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</si>
  <si>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</si>
  <si>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</si>
  <si>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</si>
  <si>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</si>
  <si>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</si>
  <si>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</si>
  <si>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</si>
  <si>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</si>
  <si>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</si>
  <si>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</si>
  <si>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</si>
  <si>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</si>
  <si>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</si>
  <si>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</si>
  <si>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</si>
  <si>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</si>
  <si>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</si>
  <si>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</si>
  <si>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</si>
  <si>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</si>
  <si>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</si>
  <si>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</si>
  <si>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</si>
  <si>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</si>
  <si>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</si>
  <si>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</si>
  <si>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</si>
  <si>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</si>
  <si>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</si>
  <si>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</si>
  <si>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</si>
  <si>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</si>
  <si>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</si>
  <si>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</si>
  <si>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</si>
  <si>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</si>
  <si>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</si>
  <si>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</si>
  <si>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</si>
  <si>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</si>
  <si>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</si>
  <si>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</si>
  <si>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</si>
  <si>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</si>
  <si>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</si>
  <si>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</si>
  <si>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</si>
  <si>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</si>
  <si>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</si>
  <si>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</si>
  <si>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</si>
  <si>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</si>
  <si>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</si>
  <si>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</si>
  <si>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</si>
  <si>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</si>
  <si>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</si>
  <si>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</si>
  <si>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</si>
  <si>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</si>
  <si>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</si>
  <si>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</si>
  <si>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</si>
  <si>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</si>
  <si>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</si>
  <si>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</si>
  <si>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</si>
  <si>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</si>
  <si>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</si>
  <si>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</si>
  <si>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</si>
  <si>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</si>
  <si>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</si>
  <si>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</si>
  <si>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</si>
  <si>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</si>
  <si>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</si>
  <si>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</si>
  <si>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</si>
  <si>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</si>
  <si>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</si>
  <si>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</si>
  <si>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</si>
  <si>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</si>
  <si>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</si>
  <si>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</si>
  <si>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</si>
  <si>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</si>
  <si>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</si>
  <si>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</si>
  <si>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</si>
  <si>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</si>
  <si>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</si>
  <si>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</si>
  <si>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</si>
  <si>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</si>
  <si>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</si>
  <si>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</si>
  <si>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</si>
  <si>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</si>
  <si>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</si>
  <si>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</si>
  <si>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</si>
  <si>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</si>
  <si>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</si>
  <si>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</si>
  <si>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</si>
  <si>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</si>
  <si>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</si>
  <si>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</si>
  <si>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</si>
  <si>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</si>
  <si>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</si>
  <si>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</si>
  <si>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</si>
  <si>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</si>
  <si>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</si>
  <si>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</si>
  <si>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</si>
  <si>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</si>
  <si>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</si>
  <si>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</si>
  <si>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</si>
  <si>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</si>
  <si>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</si>
  <si>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</si>
  <si>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</si>
  <si>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</si>
  <si>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</si>
  <si>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</si>
  <si>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</si>
  <si>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</si>
  <si>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</si>
  <si>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</si>
  <si>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</si>
  <si>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</si>
  <si>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</si>
  <si>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</si>
  <si>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</si>
  <si>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</si>
  <si>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</si>
  <si>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</si>
  <si>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</si>
  <si>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</si>
  <si>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</si>
  <si>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</si>
  <si>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</si>
  <si>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</si>
  <si>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</si>
  <si>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</si>
  <si>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</si>
  <si>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</si>
  <si>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</si>
  <si>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</si>
  <si>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</si>
  <si>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</si>
  <si>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</si>
  <si>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</si>
  <si>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</si>
  <si>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</si>
  <si>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</si>
  <si>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</si>
  <si>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</si>
  <si>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</si>
  <si>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</si>
  <si>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</si>
  <si>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</si>
  <si>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</si>
  <si>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</si>
  <si>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</si>
  <si>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</si>
  <si>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</si>
  <si>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</si>
  <si>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</si>
  <si>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</si>
  <si>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</si>
  <si>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</si>
  <si>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</si>
  <si>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</si>
  <si>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</si>
  <si>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</si>
  <si>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</si>
  <si>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</si>
  <si>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</si>
  <si>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</si>
  <si>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 美杉会 みのやま病院</t>
    <phoneticPr fontId="3"/>
  </si>
  <si>
    <t>〒614-8294 八幡市欽明台北４－２</t>
    <phoneticPr fontId="3"/>
  </si>
  <si>
    <t>〇</t>
  </si>
  <si>
    <t>医療法人</t>
  </si>
  <si>
    <t>複数の診療科で活用</t>
  </si>
  <si>
    <t>内科</t>
  </si>
  <si>
    <t>腎臓内科</t>
  </si>
  <si>
    <t>整形外科</t>
  </si>
  <si>
    <t>ＤＰＣ病院ではない</t>
  </si>
  <si>
    <t>有</t>
  </si>
  <si>
    <t>-</t>
    <phoneticPr fontId="3"/>
  </si>
  <si>
    <t>２階病棟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</si>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</sst>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100</v>
      </c>
      <c r="K102" s="237" t="str">
        <f t="shared" ref="K102:K111" si="1">IF(OR(COUNTIF(L101:L101,"未確認")&gt;0,COUNTIF(L101:L101,"~*")&gt;0),"※","")</f>
        <v/>
      </c>
      <c r="L102" s="258">
        <v>100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61</v>
      </c>
      <c r="K167" s="264" t="str">
        <f t="shared" si="3"/>
        <v/>
      </c>
      <c r="L167" s="117">
        <v>61</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t="str">
        <f t="shared" si="2"/>
        <v>*</v>
      </c>
      <c r="K170" s="264" t="str">
        <f t="shared" si="3"/>
        <v>※</v>
      </c>
      <c r="L170" s="117" t="s">
        <v>541</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3</v>
      </c>
      <c r="K274" s="81" t="str">
        <f t="shared" si="8"/>
        <v/>
      </c>
      <c r="L274" s="148">
        <v>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0.25</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252</v>
      </c>
      <c r="K392" s="81" t="str">
        <f t="shared" ref="K392:K397" si="11">IF(OR(COUNTIF(L392:L392,"未確認")&gt;0,COUNTIF(L392:L392,"~*")&gt;0),"※","")</f>
        <v/>
      </c>
      <c r="L392" s="147">
        <v>252</v>
      </c>
    </row>
    <row r="393" spans="1:22" s="83" customFormat="1" ht="34.5" customHeight="1">
      <c r="A393" s="249" t="s">
        <v>773</v>
      </c>
      <c r="B393" s="84"/>
      <c r="C393" s="369"/>
      <c r="D393" s="379"/>
      <c r="E393" s="319" t="s">
        <v>224</v>
      </c>
      <c r="F393" s="320"/>
      <c r="G393" s="320"/>
      <c r="H393" s="321"/>
      <c r="I393" s="342"/>
      <c r="J393" s="140">
        <f t="shared" si="10"/>
        <v>200</v>
      </c>
      <c r="K393" s="81" t="str">
        <f t="shared" si="11"/>
        <v/>
      </c>
      <c r="L393" s="147">
        <v>200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52</v>
      </c>
      <c r="K395" s="81" t="str">
        <f t="shared" si="11"/>
        <v/>
      </c>
      <c r="L395" s="147">
        <v>52</v>
      </c>
    </row>
    <row r="396" spans="1:22" s="83" customFormat="1" ht="34.5" customHeight="1">
      <c r="A396" s="250" t="s">
        <v>776</v>
      </c>
      <c r="B396" s="1"/>
      <c r="C396" s="369"/>
      <c r="D396" s="319" t="s">
        <v>227</v>
      </c>
      <c r="E396" s="320"/>
      <c r="F396" s="320"/>
      <c r="G396" s="320"/>
      <c r="H396" s="321"/>
      <c r="I396" s="342"/>
      <c r="J396" s="140">
        <f t="shared" si="10"/>
        <v>17710</v>
      </c>
      <c r="K396" s="81" t="str">
        <f t="shared" si="11"/>
        <v/>
      </c>
      <c r="L396" s="147">
        <v>17710</v>
      </c>
    </row>
    <row r="397" spans="1:22" s="83" customFormat="1" ht="34.5" customHeight="1">
      <c r="A397" s="250" t="s">
        <v>777</v>
      </c>
      <c r="B397" s="119"/>
      <c r="C397" s="369"/>
      <c r="D397" s="319" t="s">
        <v>228</v>
      </c>
      <c r="E397" s="320"/>
      <c r="F397" s="320"/>
      <c r="G397" s="320"/>
      <c r="H397" s="321"/>
      <c r="I397" s="343"/>
      <c r="J397" s="140">
        <f t="shared" si="10"/>
        <v>252</v>
      </c>
      <c r="K397" s="81" t="str">
        <f t="shared" si="11"/>
        <v/>
      </c>
      <c r="L397" s="147">
        <v>252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252</v>
      </c>
      <c r="K405" s="81" t="str">
        <f t="shared" ref="K405:K422" si="13">IF(OR(COUNTIF(L405:L405,"未確認")&gt;0,COUNTIF(L405:L405,"~*")&gt;0),"※","")</f>
        <v/>
      </c>
      <c r="L405" s="147">
        <v>252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53</v>
      </c>
      <c r="K407" s="81" t="str">
        <f t="shared" si="13"/>
        <v/>
      </c>
      <c r="L407" s="147">
        <v>53</v>
      </c>
    </row>
    <row r="408" spans="1:22" s="83" customFormat="1" ht="34.5" customHeight="1">
      <c r="A408" s="251" t="s">
        <v>781</v>
      </c>
      <c r="B408" s="119"/>
      <c r="C408" s="368"/>
      <c r="D408" s="368"/>
      <c r="E408" s="319" t="s">
        <v>236</v>
      </c>
      <c r="F408" s="320"/>
      <c r="G408" s="320"/>
      <c r="H408" s="321"/>
      <c r="I408" s="360"/>
      <c r="J408" s="140">
        <f t="shared" si="12"/>
        <v>197</v>
      </c>
      <c r="K408" s="81" t="str">
        <f t="shared" si="13"/>
        <v/>
      </c>
      <c r="L408" s="147">
        <v>197</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252</v>
      </c>
      <c r="K413" s="81" t="str">
        <f t="shared" si="13"/>
        <v/>
      </c>
      <c r="L413" s="147">
        <v>252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77</v>
      </c>
      <c r="K415" s="81" t="str">
        <f t="shared" si="13"/>
        <v/>
      </c>
      <c r="L415" s="147">
        <v>77</v>
      </c>
    </row>
    <row r="416" spans="1:22" s="83" customFormat="1" ht="34.5" customHeight="1">
      <c r="A416" s="251" t="s">
        <v>789</v>
      </c>
      <c r="B416" s="119"/>
      <c r="C416" s="368"/>
      <c r="D416" s="368"/>
      <c r="E416" s="319" t="s">
        <v>243</v>
      </c>
      <c r="F416" s="320"/>
      <c r="G416" s="320"/>
      <c r="H416" s="321"/>
      <c r="I416" s="360"/>
      <c r="J416" s="140">
        <f t="shared" si="12"/>
        <v>71</v>
      </c>
      <c r="K416" s="81" t="str">
        <f t="shared" si="13"/>
        <v/>
      </c>
      <c r="L416" s="147">
        <v>71</v>
      </c>
    </row>
    <row r="417" spans="1:22" s="83" customFormat="1" ht="34.5" customHeight="1">
      <c r="A417" s="251" t="s">
        <v>790</v>
      </c>
      <c r="B417" s="119"/>
      <c r="C417" s="368"/>
      <c r="D417" s="368"/>
      <c r="E417" s="319" t="s">
        <v>244</v>
      </c>
      <c r="F417" s="320"/>
      <c r="G417" s="320"/>
      <c r="H417" s="321"/>
      <c r="I417" s="360"/>
      <c r="J417" s="140">
        <f t="shared" si="12"/>
        <v>36</v>
      </c>
      <c r="K417" s="81" t="str">
        <f t="shared" si="13"/>
        <v/>
      </c>
      <c r="L417" s="147">
        <v>36</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50</v>
      </c>
      <c r="K421" s="81" t="str">
        <f t="shared" si="13"/>
        <v/>
      </c>
      <c r="L421" s="147">
        <v>50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252</v>
      </c>
      <c r="K430" s="193" t="str">
        <f>IF(OR(COUNTIF(L430:L430,"未確認")&gt;0,COUNTIF(L430:L430,"~*")&gt;0),"※","")</f>
        <v/>
      </c>
      <c r="L430" s="147">
        <v>252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9</v>
      </c>
      <c r="K432" s="193" t="str">
        <f>IF(OR(COUNTIF(L432:L432,"未確認")&gt;0,COUNTIF(L432:L432,"~*")&gt;0),"※","")</f>
        <v/>
      </c>
      <c r="L432" s="147">
        <v>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234</v>
      </c>
      <c r="K433" s="193" t="str">
        <f>IF(OR(COUNTIF(L433:L433,"未確認")&gt;0,COUNTIF(L433:L433,"~*")&gt;0),"※","")</f>
        <v/>
      </c>
      <c r="L433" s="147">
        <v>234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7</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3</v>
      </c>
      <c r="K445" s="187" t="str">
        <f t="shared" si="14"/>
        <v/>
      </c>
      <c r="L445" s="269"/>
    </row>
    <row r="446" spans="1:22" s="83" customFormat="1" ht="34.5" customHeight="1">
      <c r="A446" s="251" t="s">
        <v>804</v>
      </c>
      <c r="B446" s="119"/>
      <c r="C446" s="357" t="s">
        <v>267</v>
      </c>
      <c r="D446" s="358"/>
      <c r="E446" s="358"/>
      <c r="F446" s="358"/>
      <c r="G446" s="358"/>
      <c r="H446" s="359"/>
      <c r="I446" s="326"/>
      <c r="J446" s="192">
        <v>12</v>
      </c>
      <c r="K446" s="187" t="str">
        <f t="shared" si="14"/>
        <v/>
      </c>
      <c r="L446" s="269"/>
    </row>
    <row r="447" spans="1:22" s="83" customFormat="1" ht="34.5" customHeight="1">
      <c r="A447" s="251" t="s">
        <v>805</v>
      </c>
      <c r="B447" s="119"/>
      <c r="C447" s="188"/>
      <c r="D447" s="196"/>
      <c r="E447" s="319" t="s">
        <v>268</v>
      </c>
      <c r="F447" s="320"/>
      <c r="G447" s="320"/>
      <c r="H447" s="321"/>
      <c r="I447" s="326"/>
      <c r="J447" s="192">
        <v>6</v>
      </c>
      <c r="K447" s="187" t="str">
        <f t="shared" si="14"/>
        <v/>
      </c>
      <c r="L447" s="269"/>
    </row>
    <row r="448" spans="1:22" s="83" customFormat="1" ht="34.5" customHeight="1">
      <c r="A448" s="251" t="s">
        <v>806</v>
      </c>
      <c r="B448" s="119"/>
      <c r="C448" s="190"/>
      <c r="D448" s="197"/>
      <c r="E448" s="319" t="s">
        <v>269</v>
      </c>
      <c r="F448" s="320"/>
      <c r="G448" s="320"/>
      <c r="H448" s="321"/>
      <c r="I448" s="327"/>
      <c r="J448" s="192">
        <v>6</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12</v>
      </c>
      <c r="K632" s="201" t="str">
        <f t="shared" si="30"/>
        <v/>
      </c>
      <c r="L632" s="117">
        <v>12</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13</v>
      </c>
      <c r="K637" s="201" t="str">
        <f t="shared" si="30"/>
        <v/>
      </c>
      <c r="L637" s="117">
        <v>13</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57</v>
      </c>
      <c r="K646" s="201" t="str">
        <f t="shared" ref="K646:K660" si="32">IF(OR(COUNTIF(L646:L646,"未確認")&gt;0,COUNTIF(L646:L646,"*")&gt;0),"※","")</f>
        <v/>
      </c>
      <c r="L646" s="117">
        <v>57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13</v>
      </c>
      <c r="K648" s="201" t="str">
        <f t="shared" si="32"/>
        <v/>
      </c>
      <c r="L648" s="117">
        <v>13</v>
      </c>
    </row>
    <row r="649" spans="1:22" s="118" customFormat="1" ht="70" customHeight="1">
      <c r="A649" s="252" t="s">
        <v>928</v>
      </c>
      <c r="B649" s="84"/>
      <c r="C649" s="294"/>
      <c r="D649" s="296"/>
      <c r="E649" s="319" t="s">
        <v>940</v>
      </c>
      <c r="F649" s="320"/>
      <c r="G649" s="320"/>
      <c r="H649" s="321"/>
      <c r="I649" s="122" t="s">
        <v>456</v>
      </c>
      <c r="J649" s="116">
        <f t="shared" si="31"/>
        <v>24</v>
      </c>
      <c r="K649" s="201" t="str">
        <f t="shared" si="32"/>
        <v/>
      </c>
      <c r="L649" s="117">
        <v>24</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62</v>
      </c>
      <c r="K694" s="201" t="str">
        <f>IF(OR(COUNTIF(L694:L694,"未確認")&gt;0,COUNTIF(L694:L694,"*")&gt;0),"※","")</f>
        <v/>
      </c>
      <c r="L694" s="117">
        <v>62</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623BE2-C390-4A82-9352-2C7EE74B65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2019-12-23T01:10:05Z</dcterms:modified>
</cp:coreProperties>
</file>