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35E4EC3-1A49-4A0F-A0C1-F879BC1B150D}"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<sst xmlns="http://schemas.openxmlformats.org/spreadsheetml/2006/main" count="3078" uniqueCount="1050">
  <si>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</si>
  <si>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</si>
  <si>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</si>
  <si>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</si>
  <si>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</si>
  <si>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</si>
  <si>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</si>
  <si>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</si>
  <si>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</si>
  <si>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</si>
  <si>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</si>
  <si>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</si>
  <si>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</si>
  <si>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</si>
  <si>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</si>
  <si>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</si>
  <si>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</si>
  <si>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</si>
  <si>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</si>
  <si>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</si>
  <si>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</si>
  <si>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</si>
  <si>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</si>
  <si>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</si>
  <si>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</si>
  <si>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</si>
  <si>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</si>
  <si>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</si>
  <si>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</si>
  <si>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</si>
  <si>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</si>
  <si>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</si>
  <si>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</si>
  <si>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</si>
  <si>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</si>
  <si>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</si>
  <si>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</si>
  <si>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</si>
  <si>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</si>
  <si>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</si>
  <si>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</si>
  <si>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</si>
  <si>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</si>
  <si>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</si>
  <si>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</si>
  <si>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</si>
  <si>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</si>
  <si>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</si>
  <si>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</si>
  <si>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</si>
  <si>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</si>
  <si>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</si>
  <si>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</si>
  <si>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</si>
  <si>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</si>
  <si>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</si>
  <si>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</si>
  <si>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</si>
  <si>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</si>
  <si>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</si>
  <si>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</si>
  <si>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</si>
  <si>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</si>
  <si>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</si>
  <si>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</si>
  <si>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</si>
  <si>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</si>
  <si>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</si>
  <si>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</si>
  <si>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</si>
  <si>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</si>
  <si>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</si>
  <si>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</si>
  <si>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</si>
  <si>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</si>
  <si>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</si>
  <si>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</si>
  <si>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</si>
  <si>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</si>
  <si>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</si>
  <si>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</si>
  <si>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</si>
  <si>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</si>
  <si>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</si>
  <si>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</si>
  <si>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</si>
  <si>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</si>
  <si>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</si>
  <si>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</si>
  <si>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</si>
  <si>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</si>
  <si>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</si>
  <si>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</si>
  <si>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</si>
  <si>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</si>
  <si>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</si>
  <si>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</si>
  <si>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</si>
  <si>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</si>
  <si>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</si>
  <si>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</si>
  <si>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</si>
  <si>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</si>
  <si>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</si>
  <si>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</si>
  <si>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</si>
  <si>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</si>
  <si>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</si>
  <si>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</si>
  <si>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</si>
  <si>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</si>
  <si>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</si>
  <si>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</si>
  <si>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</si>
  <si>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</si>
  <si>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</si>
  <si>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</si>
  <si>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</si>
  <si>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</si>
  <si>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</si>
  <si>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</si>
  <si>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</si>
  <si>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</si>
  <si>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</si>
  <si>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</si>
  <si>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</si>
  <si>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</si>
  <si>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</si>
  <si>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</si>
  <si>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</si>
  <si>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</si>
  <si>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</si>
  <si>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</si>
  <si>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</si>
  <si>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</si>
  <si>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</si>
  <si>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</si>
  <si>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</si>
  <si>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</si>
  <si>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</si>
  <si>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</si>
  <si>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</si>
  <si>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</si>
  <si>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</si>
  <si>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</si>
  <si>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</si>
  <si>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</si>
  <si>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</si>
  <si>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</si>
  <si>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</si>
  <si>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</si>
  <si>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</si>
  <si>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</si>
  <si>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</si>
  <si>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</si>
  <si>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</si>
  <si>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</si>
  <si>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</si>
  <si>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</si>
  <si>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</si>
  <si>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</si>
  <si>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</si>
  <si>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</si>
  <si>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</si>
  <si>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</si>
  <si>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</si>
  <si>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</si>
  <si>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</si>
  <si>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</si>
  <si>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</si>
  <si>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</si>
  <si>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</si>
  <si>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</si>
  <si>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</si>
  <si>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</si>
  <si>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</si>
  <si>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</si>
  <si>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</si>
  <si>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</si>
  <si>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</si>
  <si>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</si>
  <si>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</si>
  <si>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</si>
  <si>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</si>
  <si>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</si>
  <si>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</si>
  <si>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</si>
  <si>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</si>
  <si>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</si>
  <si>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</si>
  <si>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</si>
  <si>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</si>
  <si>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</si>
  <si>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</si>
  <si>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</si>
  <si>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</si>
  <si>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</si>
  <si>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</si>
  <si>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</si>
  <si>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</si>
  <si>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</si>
  <si>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</si>
  <si>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</si>
  <si>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</si>
  <si>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</si>
  <si>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</si>
  <si>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</si>
  <si>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</si>
  <si>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</si>
  <si>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</si>
  <si>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</si>
  <si>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</si>
  <si>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</si>
  <si>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</si>
  <si>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</si>
  <si>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</si>
  <si>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</si>
  <si>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</si>
  <si>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</si>
  <si>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</si>
  <si>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</si>
  <si>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</si>
  <si>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</si>
  <si>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</si>
  <si>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</si>
  <si>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</si>
  <si>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</si>
  <si>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</si>
  <si>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</si>
  <si>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</si>
  <si>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</si>
  <si>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</si>
  <si>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</si>
  <si>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</si>
  <si>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</si>
  <si>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</si>
  <si>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</si>
  <si>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</si>
  <si>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</si>
  <si>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</si>
  <si>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</si>
  <si>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</si>
  <si>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</si>
  <si>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</si>
  <si>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</si>
  <si>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</si>
  <si>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</si>
  <si>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</si>
  <si>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</si>
  <si>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</si>
  <si>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</si>
  <si>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</si>
  <si>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</si>
  <si>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</si>
  <si>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</si>
  <si>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</si>
  <si>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</si>
  <si>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</si>
  <si>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</si>
  <si>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</si>
  <si>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</si>
  <si>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</si>
  <si>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</si>
  <si>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</si>
  <si>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</si>
  <si>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</si>
  <si>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</si>
  <si>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</si>
  <si>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</si>
  <si>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</si>
  <si>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</si>
  <si>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</si>
  <si>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</si>
  <si>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</si>
  <si>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</si>
  <si>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</si>
  <si>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</si>
  <si>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</si>
  <si>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</si>
  <si>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</si>
  <si>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</si>
  <si>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</si>
  <si>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</si>
  <si>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</si>
  <si>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</si>
  <si>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</si>
  <si>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</si>
  <si>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</si>
  <si>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</si>
  <si>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</si>
  <si>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</si>
  <si>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</si>
  <si>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</si>
  <si>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</si>
  <si>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</si>
  <si>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</si>
  <si>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</si>
  <si>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</si>
  <si>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</si>
  <si>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</si>
  <si>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</si>
  <si>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</si>
  <si>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</si>
  <si>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</si>
  <si>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</si>
  <si>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</si>
  <si>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</si>
  <si>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</si>
  <si>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</si>
  <si>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</si>
  <si>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</si>
  <si>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</si>
  <si>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</si>
  <si>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</si>
  <si>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</si>
  <si>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</si>
  <si>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</si>
  <si>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</si>
  <si>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</si>
  <si>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</si>
  <si>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</si>
  <si>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</si>
  <si>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</si>
  <si>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</si>
  <si>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</si>
  <si>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</si>
  <si>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</si>
  <si>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</si>
  <si>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</si>
  <si>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</si>
  <si>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</si>
  <si>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</si>
  <si>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</si>
  <si>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</si>
  <si>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</si>
  <si>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</si>
  <si>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</si>
  <si>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</si>
  <si>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</si>
  <si>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</si>
  <si>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</si>
  <si>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</si>
  <si>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</si>
  <si>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</si>
  <si>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</si>
  <si>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</si>
  <si>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</si>
  <si>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</si>
  <si>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</si>
  <si>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</si>
  <si>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</si>
  <si>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</si>
  <si>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</si>
  <si>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</si>
  <si>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</si>
  <si>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</si>
  <si>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</si>
  <si>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</si>
  <si>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</si>
  <si>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</si>
  <si>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</si>
  <si>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</si>
  <si>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</si>
  <si>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</si>
  <si>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</si>
  <si>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</si>
  <si>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</si>
  <si>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</si>
  <si>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</si>
  <si>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</si>
  <si>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</si>
  <si>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</si>
  <si>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</si>
  <si>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</si>
  <si>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</si>
  <si>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</si>
  <si>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</si>
  <si>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</si>
  <si>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</si>
  <si>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</si>
  <si>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</si>
  <si>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</si>
  <si>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</si>
  <si>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</si>
  <si>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</si>
  <si>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</si>
  <si>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</si>
  <si>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</si>
  <si>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</si>
  <si>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</si>
  <si>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</si>
  <si>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</si>
  <si>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</si>
  <si>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</si>
  <si>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</si>
  <si>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</si>
  <si>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</si>
  <si>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</si>
  <si>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</si>
  <si>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</si>
  <si>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</si>
  <si>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</si>
  <si>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</si>
  <si>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</si>
  <si>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</si>
  <si>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</si>
  <si>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</si>
  <si>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</si>
  <si>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</si>
  <si>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</si>
  <si>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</si>
  <si>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</si>
  <si>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</si>
  <si>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</si>
  <si>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</si>
  <si>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</si>
  <si>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</si>
  <si>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</si>
  <si>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</si>
  <si>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</si>
  <si>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</si>
  <si>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</si>
  <si>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</si>
  <si>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</si>
  <si>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</si>
  <si>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</si>
  <si>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</si>
  <si>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</si>
  <si>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</si>
  <si>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</si>
  <si>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</si>
  <si>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</si>
  <si>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</si>
  <si>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</si>
  <si>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</si>
  <si>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</si>
  <si>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</si>
  <si>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</si>
  <si>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</si>
  <si>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</si>
  <si>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</si>
  <si>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</si>
  <si>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</si>
  <si>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</si>
  <si>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</si>
  <si>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</si>
  <si>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</si>
  <si>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</si>
  <si>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</si>
  <si>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</si>
  <si>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</si>
  <si>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</si>
  <si>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</si>
  <si>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</si>
  <si>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</si>
  <si>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</si>
  <si>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</si>
  <si>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</si>
  <si>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</si>
  <si>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</si>
  <si>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</si>
  <si>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</si>
  <si>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</si>
  <si>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</si>
  <si>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</si>
  <si>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</si>
  <si>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</si>
  <si>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</si>
  <si>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</si>
  <si>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</si>
  <si>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</si>
  <si>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</si>
  <si>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</si>
  <si>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</si>
  <si>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</si>
  <si>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</si>
  <si>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</si>
  <si>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</si>
  <si>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</si>
  <si>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</si>
  <si>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</si>
  <si>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</si>
  <si>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</si>
  <si>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</si>
  <si>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</si>
  <si>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</si>
  <si>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</si>
  <si>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</si>
  <si>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</si>
  <si>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</si>
  <si>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</si>
  <si>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</si>
  <si>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</si>
  <si>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</si>
  <si>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</si>
  <si>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</si>
  <si>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</si>
  <si>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</si>
  <si>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</si>
  <si>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</si>
  <si>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</si>
  <si>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</si>
  <si>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</si>
  <si>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</si>
  <si>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</si>
  <si>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</si>
  <si>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</si>
  <si>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</si>
  <si>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</si>
  <si>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</si>
  <si>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</si>
  <si>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</si>
  <si>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</si>
  <si>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</si>
  <si>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</si>
  <si>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</si>
  <si>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</si>
  <si>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</si>
  <si>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</si>
  <si>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</si>
  <si>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</si>
  <si>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</si>
  <si>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</si>
  <si>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</si>
  <si>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</si>
  <si>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</si>
  <si>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</si>
  <si>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</si>
  <si>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</si>
  <si>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</si>
  <si>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</si>
  <si>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</si>
  <si>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</si>
  <si>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</si>
  <si>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</si>
  <si>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</si>
  <si>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</si>
  <si>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</si>
  <si>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</si>
  <si>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</si>
  <si>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</si>
  <si>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</si>
  <si>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</si>
  <si>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</si>
  <si>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</si>
  <si>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</si>
  <si>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</si>
  <si>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</si>
  <si>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</si>
  <si>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</si>
  <si>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</si>
  <si>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</si>
  <si>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</si>
  <si>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</si>
  <si>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</si>
  <si>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</si>
  <si>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</si>
  <si>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</si>
  <si>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</si>
  <si>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</si>
  <si>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</si>
  <si>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</si>
  <si>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</si>
  <si>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</si>
  <si>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</si>
  <si>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</si>
  <si>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</si>
  <si>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</si>
  <si>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</si>
  <si>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</si>
  <si>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</si>
  <si>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</si>
  <si>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</si>
  <si>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</si>
  <si>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</si>
  <si>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</si>
  <si>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</si>
  <si>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</si>
  <si>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</si>
  <si>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</si>
  <si>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</si>
  <si>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</si>
  <si>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</si>
  <si>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</si>
  <si>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</si>
  <si>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</si>
  <si>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</si>
  <si>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</si>
  <si>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</si>
  <si>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</si>
  <si>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</si>
  <si>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</si>
  <si>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</si>
  <si>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</si>
  <si>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</si>
  <si>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</si>
  <si>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</si>
  <si>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</si>
  <si>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</si>
  <si>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</si>
  <si>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</si>
  <si>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</si>
  <si>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</si>
  <si>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</si>
  <si>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</si>
  <si>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</si>
  <si>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</si>
  <si>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</si>
  <si>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</si>
  <si>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</si>
  <si>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</si>
  <si>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</si>
  <si>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</si>
  <si>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</si>
  <si>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</si>
  <si>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</si>
  <si>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</si>
  <si>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</si>
  <si>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</si>
  <si>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</si>
  <si>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</si>
  <si>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</si>
  <si>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</si>
  <si>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</si>
  <si>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</si>
  <si>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</si>
  <si>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</si>
  <si>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</si>
  <si>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</si>
  <si>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</si>
  <si>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</si>
  <si>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</si>
  <si>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</si>
  <si>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</si>
  <si>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</si>
  <si>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</si>
  <si>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</si>
  <si>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</si>
  <si>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</si>
  <si>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</si>
  <si>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</si>
  <si>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</si>
  <si>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</si>
  <si>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</si>
  <si>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</si>
  <si>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</si>
  <si>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</si>
  <si>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</si>
  <si>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</si>
  <si>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</si>
  <si>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</si>
  <si>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</si>
  <si>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</si>
  <si>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</si>
  <si>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</si>
  <si>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</si>
  <si>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</si>
  <si>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</si>
  <si>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</si>
  <si>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</si>
  <si>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</si>
  <si>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</si>
  <si>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</si>
  <si>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</si>
  <si>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</si>
  <si>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</si>
  <si>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</si>
  <si>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</si>
  <si>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</si>
  <si>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</si>
  <si>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</si>
  <si>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</si>
  <si>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</si>
  <si>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</si>
  <si>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</si>
  <si>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</si>
  <si>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</si>
  <si>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</si>
  <si>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</si>
  <si>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</si>
  <si>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</si>
  <si>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</si>
  <si>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</si>
  <si>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</si>
  <si>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</si>
  <si>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</si>
  <si>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</si>
  <si>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</si>
  <si>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</si>
  <si>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</si>
  <si>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</si>
  <si>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</si>
  <si>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</si>
  <si>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</si>
  <si>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</si>
  <si>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</si>
  <si>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</si>
  <si>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</si>
  <si>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</si>
  <si>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</si>
  <si>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</si>
  <si>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</si>
  <si>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</si>
  <si>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</si>
  <si>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</si>
  <si>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</si>
  <si>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</si>
  <si>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</si>
  <si>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</si>
  <si>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</si>
  <si>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</si>
  <si>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</si>
  <si>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</si>
  <si>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</si>
  <si>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</si>
  <si>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</si>
  <si>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</si>
  <si>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</si>
  <si>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</si>
  <si>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</si>
  <si>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</si>
  <si>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</si>
  <si>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</si>
  <si>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</si>
  <si>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</si>
  <si>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</si>
  <si>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</si>
  <si>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</si>
  <si>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</si>
  <si>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</si>
  <si>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</si>
  <si>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</si>
  <si>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</si>
  <si>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</si>
  <si>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</si>
  <si>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</si>
  <si>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</si>
  <si>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</si>
  <si>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</si>
  <si>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</si>
  <si>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</si>
  <si>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</si>
  <si>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</si>
  <si>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</si>
  <si>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</si>
  <si>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</si>
  <si>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</si>
  <si>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</si>
  <si>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</si>
  <si>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</si>
  <si>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</si>
  <si>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</si>
  <si>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</si>
  <si>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</si>
  <si>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</si>
  <si>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</si>
  <si>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</si>
  <si>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</si>
  <si>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</si>
  <si>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</si>
  <si>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</si>
  <si>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</si>
  <si>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</si>
  <si>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</si>
  <si>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</si>
  <si>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</si>
  <si>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</si>
  <si>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</si>
  <si>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</si>
  <si>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</si>
  <si>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</si>
  <si>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</si>
  <si>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</si>
  <si>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</si>
  <si>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</si>
  <si>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</si>
  <si>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</si>
  <si>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</si>
  <si>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</si>
  <si>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</si>
  <si>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</si>
  <si>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</si>
  <si>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</si>
  <si>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</si>
  <si>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</si>
  <si>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</si>
  <si>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</si>
  <si>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</si>
  <si>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</si>
  <si>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</si>
  <si>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</si>
  <si>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</si>
  <si>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</si>
  <si>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</si>
  <si>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</si>
  <si>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</si>
  <si>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</si>
  <si>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</si>
  <si>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</si>
  <si>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</si>
  <si>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</si>
  <si>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</si>
  <si>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</si>
  <si>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</si>
  <si>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</si>
  <si>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</si>
  <si>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</si>
  <si>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</si>
  <si>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</si>
  <si>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</si>
  <si>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</si>
  <si>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</si>
  <si>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</si>
  <si>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</si>
  <si>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</si>
  <si>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</si>
  <si>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</si>
  <si>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</si>
  <si>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</si>
  <si>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</si>
  <si>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</si>
  <si>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</si>
  <si>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</si>
  <si>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</si>
  <si>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</si>
  <si>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</si>
  <si>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</si>
  <si>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</si>
  <si>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</si>
  <si>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</si>
  <si>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</si>
  <si>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</si>
  <si>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</si>
  <si>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</si>
  <si>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</si>
  <si>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</si>
  <si>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</si>
  <si>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</si>
  <si>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</si>
  <si>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</si>
  <si>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</si>
  <si>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</si>
  <si>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</si>
  <si>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</si>
  <si>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</si>
  <si>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</si>
  <si>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</si>
  <si>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</si>
  <si>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</si>
  <si>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</si>
  <si>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</si>
  <si>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</si>
  <si>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</si>
  <si>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</si>
  <si>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</si>
  <si>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</si>
  <si>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</si>
  <si>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</si>
  <si>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</si>
  <si>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</si>
  <si>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</si>
  <si>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</si>
  <si>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</si>
  <si>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</si>
  <si>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</si>
  <si>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</si>
  <si>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</si>
  <si>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</si>
  <si>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</si>
  <si>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</si>
  <si>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</si>
  <si>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</si>
  <si>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</si>
  <si>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</si>
  <si>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</si>
  <si>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</si>
  <si>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</si>
  <si>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</si>
  <si>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</si>
  <si>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</si>
  <si>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</si>
  <si>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</si>
  <si>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</si>
  <si>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</si>
  <si>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</si>
  <si>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</si>
  <si>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</si>
  <si>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</si>
  <si>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</si>
  <si>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</si>
  <si>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</si>
  <si>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</si>
  <si>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</si>
  <si>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</si>
  <si>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</si>
  <si>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</si>
  <si>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</si>
  <si>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</si>
  <si>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</si>
  <si>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</si>
  <si>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</si>
  <si>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</si>
  <si>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</si>
  <si>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</si>
  <si>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</si>
  <si>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</si>
  <si>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</si>
  <si>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</si>
  <si>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</si>
  <si>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</si>
  <si>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</si>
  <si>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</si>
  <si>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</si>
  <si>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</si>
  <si>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</si>
  <si>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</si>
  <si>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</si>
  <si>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</si>
  <si>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</si>
  <si>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</si>
  <si>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</si>
  <si>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</si>
  <si>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</si>
  <si>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</si>
  <si>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</si>
  <si>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</si>
  <si>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</si>
  <si>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</si>
  <si>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</si>
  <si>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</si>
  <si>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</si>
  <si>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</si>
  <si>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</si>
  <si>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</si>
  <si>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</si>
  <si>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</si>
  <si>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</si>
  <si>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</si>
  <si>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</si>
  <si>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</si>
  <si>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</si>
  <si>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</si>
  <si>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</si>
  <si>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</si>
  <si>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</si>
  <si>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</si>
  <si>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</si>
  <si>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</si>
  <si>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</si>
  <si>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</si>
  <si>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</si>
  <si>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</si>
  <si>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</si>
  <si>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</si>
  <si>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</si>
  <si>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</si>
  <si>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</si>
  <si>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</si>
  <si>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</si>
  <si>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</si>
  <si>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</si>
  <si>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</si>
  <si>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</si>
  <si>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</si>
  <si>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</si>
  <si>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</si>
  <si>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</si>
  <si>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</si>
  <si>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</si>
  <si>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</si>
  <si>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</si>
  <si>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</si>
  <si>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</si>
  <si>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</si>
  <si>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</si>
  <si>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</si>
  <si>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</si>
  <si>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</si>
  <si>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</si>
  <si>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</si>
  <si>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</si>
  <si>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</si>
  <si>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</si>
  <si>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</si>
  <si>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</si>
  <si>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</si>
  <si>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</si>
  <si>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</si>
  <si>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</si>
  <si>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</si>
  <si>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</si>
  <si>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</si>
  <si>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</si>
  <si>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</si>
  <si>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</si>
  <si>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</si>
  <si>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</si>
  <si>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</si>
  <si>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</si>
  <si>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</si>
  <si>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</si>
  <si>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</si>
  <si>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</si>
  <si>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</si>
  <si>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</si>
  <si>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</si>
  <si>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</si>
  <si>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</si>
  <si>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</si>
  <si>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</si>
  <si>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</si>
  <si>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</si>
  <si>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</si>
  <si>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</si>
  <si>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</si>
  <si>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</si>
  <si>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</si>
  <si>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</si>
  <si>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</si>
  <si>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</si>
  <si>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</si>
  <si>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</si>
  <si>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</si>
  <si>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</si>
  <si>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</si>
  <si>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</si>
  <si>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</si>
  <si>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</si>
  <si>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</si>
  <si>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</si>
  <si>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</si>
  <si>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</si>
  <si>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</si>
  <si>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</si>
  <si>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</si>
  <si>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</si>
  <si>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</si>
  <si>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</si>
  <si>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医療法人静寿会　渡辺病院</t>
    <phoneticPr fontId="3"/>
  </si>
  <si>
    <t>〒620-0913 福知山市字牧１６１６－１</t>
    <phoneticPr fontId="3"/>
  </si>
  <si>
    <t>〇</t>
  </si>
  <si>
    <t>医療法人</t>
  </si>
  <si>
    <t>内科</t>
  </si>
  <si>
    <t>療養病棟入院料１</t>
  </si>
  <si>
    <t>ＤＰＣ病院ではない</t>
  </si>
  <si>
    <t>有</t>
  </si>
  <si>
    <t>-</t>
    <phoneticPr fontId="3"/>
  </si>
  <si>
    <t>１病棟</t>
  </si>
  <si>
    <t>慢性期機能</t>
  </si>
  <si>
    <t>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</si>
</sst>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2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1047</v>
      </c>
      <c r="M44" s="282" t="s">
        <v>1049</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96</v>
      </c>
      <c r="K103" s="237" t="str">
        <f t="shared" si="1"/>
        <v/>
      </c>
      <c r="L103" s="258">
        <v>48</v>
      </c>
      <c r="M103" s="258">
        <v>48</v>
      </c>
    </row>
    <row r="104" spans="1:22" s="83" customFormat="1" ht="34.5" customHeight="1">
      <c r="A104" s="244" t="s">
        <v>614</v>
      </c>
      <c r="B104" s="84"/>
      <c r="C104" s="396"/>
      <c r="D104" s="397"/>
      <c r="E104" s="428"/>
      <c r="F104" s="429"/>
      <c r="G104" s="320" t="s">
        <v>47</v>
      </c>
      <c r="H104" s="322"/>
      <c r="I104" s="420"/>
      <c r="J104" s="256">
        <f t="shared" si="0"/>
        <v>96</v>
      </c>
      <c r="K104" s="237" t="str">
        <f t="shared" si="1"/>
        <v/>
      </c>
      <c r="L104" s="258">
        <v>48</v>
      </c>
      <c r="M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96</v>
      </c>
      <c r="K106" s="237" t="str">
        <f t="shared" si="1"/>
        <v/>
      </c>
      <c r="L106" s="258">
        <v>48</v>
      </c>
      <c r="M106" s="258">
        <v>48</v>
      </c>
    </row>
    <row r="107" spans="1:22" s="83" customFormat="1" ht="34.5" customHeight="1">
      <c r="A107" s="244" t="s">
        <v>614</v>
      </c>
      <c r="B107" s="84"/>
      <c r="C107" s="396"/>
      <c r="D107" s="397"/>
      <c r="E107" s="428"/>
      <c r="F107" s="429"/>
      <c r="G107" s="320" t="s">
        <v>47</v>
      </c>
      <c r="H107" s="322"/>
      <c r="I107" s="420"/>
      <c r="J107" s="256">
        <f t="shared" si="0"/>
        <v>96</v>
      </c>
      <c r="K107" s="237" t="str">
        <f t="shared" si="1"/>
        <v/>
      </c>
      <c r="L107" s="258">
        <v>48</v>
      </c>
      <c r="M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96</v>
      </c>
      <c r="K109" s="237" t="str">
        <f t="shared" si="1"/>
        <v/>
      </c>
      <c r="L109" s="258">
        <v>48</v>
      </c>
      <c r="M109" s="258">
        <v>48</v>
      </c>
    </row>
    <row r="110" spans="1:22" s="83" customFormat="1" ht="34.5" customHeight="1">
      <c r="A110" s="244" t="s">
        <v>614</v>
      </c>
      <c r="B110" s="84"/>
      <c r="C110" s="396"/>
      <c r="D110" s="397"/>
      <c r="E110" s="432"/>
      <c r="F110" s="433"/>
      <c r="G110" s="317" t="s">
        <v>47</v>
      </c>
      <c r="H110" s="319"/>
      <c r="I110" s="420"/>
      <c r="J110" s="256">
        <f t="shared" si="0"/>
        <v>96</v>
      </c>
      <c r="K110" s="237" t="str">
        <f t="shared" si="1"/>
        <v/>
      </c>
      <c r="L110" s="258">
        <v>48</v>
      </c>
      <c r="M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row>
    <row r="132" spans="1:22" s="83" customFormat="1" ht="34.5" customHeight="1">
      <c r="A132" s="244" t="s">
        <v>621</v>
      </c>
      <c r="B132" s="84"/>
      <c r="C132" s="295"/>
      <c r="D132" s="297"/>
      <c r="E132" s="320" t="s">
        <v>58</v>
      </c>
      <c r="F132" s="321"/>
      <c r="G132" s="321"/>
      <c r="H132" s="322"/>
      <c r="I132" s="389"/>
      <c r="J132" s="101"/>
      <c r="K132" s="102"/>
      <c r="L132" s="82">
        <v>48</v>
      </c>
      <c r="M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117</v>
      </c>
      <c r="K157" s="264" t="str">
        <f t="shared" si="3"/>
        <v/>
      </c>
      <c r="L157" s="117">
        <v>59</v>
      </c>
      <c r="M157" s="117">
        <v>58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11</v>
      </c>
      <c r="K269" s="81" t="str">
        <f t="shared" si="8"/>
        <v/>
      </c>
      <c r="L269" s="147">
        <v>4</v>
      </c>
      <c r="M269" s="147">
        <v>7</v>
      </c>
    </row>
    <row r="270" spans="1:22" s="83" customFormat="1" ht="34.5" customHeight="1">
      <c r="A270" s="249" t="s">
        <v>725</v>
      </c>
      <c r="B270" s="120"/>
      <c r="C270" s="371"/>
      <c r="D270" s="371"/>
      <c r="E270" s="371"/>
      <c r="F270" s="371"/>
      <c r="G270" s="371" t="s">
        <v>148</v>
      </c>
      <c r="H270" s="371"/>
      <c r="I270" s="404"/>
      <c r="J270" s="266">
        <f t="shared" si="9"/>
        <v>4.5999999999999996</v>
      </c>
      <c r="K270" s="81" t="str">
        <f t="shared" si="8"/>
        <v/>
      </c>
      <c r="L270" s="148">
        <v>2.1</v>
      </c>
      <c r="M270" s="148">
        <v>2.5</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5</v>
      </c>
      <c r="M271" s="147">
        <v>2</v>
      </c>
    </row>
    <row r="272" spans="1:22" s="83" customFormat="1" ht="34.5" customHeight="1">
      <c r="A272" s="249" t="s">
        <v>726</v>
      </c>
      <c r="B272" s="120"/>
      <c r="C272" s="372"/>
      <c r="D272" s="372"/>
      <c r="E272" s="372"/>
      <c r="F272" s="372"/>
      <c r="G272" s="371" t="s">
        <v>148</v>
      </c>
      <c r="H272" s="371"/>
      <c r="I272" s="404"/>
      <c r="J272" s="266">
        <f t="shared" si="9"/>
        <v>4</v>
      </c>
      <c r="K272" s="81" t="str">
        <f t="shared" si="8"/>
        <v/>
      </c>
      <c r="L272" s="148">
        <v>2.4</v>
      </c>
      <c r="M272" s="148">
        <v>1.6</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9</v>
      </c>
      <c r="M273" s="147">
        <v>11</v>
      </c>
    </row>
    <row r="274" spans="1:13" s="83" customFormat="1" ht="34.5" customHeight="1">
      <c r="A274" s="249" t="s">
        <v>727</v>
      </c>
      <c r="B274" s="120"/>
      <c r="C274" s="372"/>
      <c r="D274" s="372"/>
      <c r="E274" s="372"/>
      <c r="F274" s="372"/>
      <c r="G274" s="371" t="s">
        <v>148</v>
      </c>
      <c r="H274" s="371"/>
      <c r="I274" s="404"/>
      <c r="J274" s="266">
        <f t="shared" si="9"/>
        <v>6</v>
      </c>
      <c r="K274" s="81" t="str">
        <f t="shared" si="8"/>
        <v/>
      </c>
      <c r="L274" s="148">
        <v>2.1</v>
      </c>
      <c r="M274" s="148">
        <v>3.9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0.6</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79</v>
      </c>
      <c r="K392" s="81" t="str">
        <f t="shared" ref="K392:K397" si="12">IF(OR(COUNTIF(L392:M392,"未確認")&gt;0,COUNTIF(L392:M392,"~*")&gt;0),"※","")</f>
        <v/>
      </c>
      <c r="L392" s="147">
        <v>41</v>
      </c>
      <c r="M392" s="147">
        <v>38</v>
      </c>
    </row>
    <row r="393" spans="1:22" s="83" customFormat="1" ht="34.5" customHeight="1">
      <c r="A393" s="249" t="s">
        <v>773</v>
      </c>
      <c r="B393" s="84"/>
      <c r="C393" s="370"/>
      <c r="D393" s="380"/>
      <c r="E393" s="320" t="s">
        <v>224</v>
      </c>
      <c r="F393" s="321"/>
      <c r="G393" s="321"/>
      <c r="H393" s="322"/>
      <c r="I393" s="343"/>
      <c r="J393" s="140">
        <f t="shared" si="11"/>
        <v>79</v>
      </c>
      <c r="K393" s="81" t="str">
        <f t="shared" si="12"/>
        <v/>
      </c>
      <c r="L393" s="147">
        <v>41</v>
      </c>
      <c r="M393" s="147">
        <v>38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34880</v>
      </c>
      <c r="K396" s="81" t="str">
        <f t="shared" si="12"/>
        <v/>
      </c>
      <c r="L396" s="147">
        <v>17428</v>
      </c>
      <c r="M396" s="147">
        <v>17452</v>
      </c>
    </row>
    <row r="397" spans="1:22" s="83" customFormat="1" ht="34.5" customHeight="1">
      <c r="A397" s="250" t="s">
        <v>777</v>
      </c>
      <c r="B397" s="119"/>
      <c r="C397" s="370"/>
      <c r="D397" s="320" t="s">
        <v>228</v>
      </c>
      <c r="E397" s="321"/>
      <c r="F397" s="321"/>
      <c r="G397" s="321"/>
      <c r="H397" s="322"/>
      <c r="I397" s="344"/>
      <c r="J397" s="140">
        <f t="shared" si="11"/>
        <v>78</v>
      </c>
      <c r="K397" s="81" t="str">
        <f t="shared" si="12"/>
        <v/>
      </c>
      <c r="L397" s="147">
        <v>42</v>
      </c>
      <c r="M397" s="147">
        <v>36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79</v>
      </c>
      <c r="K405" s="81" t="str">
        <f t="shared" ref="K405:K422" si="14">IF(OR(COUNTIF(L405:M405,"未確認")&gt;0,COUNTIF(L405:M405,"~*")&gt;0),"※","")</f>
        <v/>
      </c>
      <c r="L405" s="147">
        <v>41</v>
      </c>
      <c r="M405" s="147">
        <v>38</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10</v>
      </c>
      <c r="K407" s="81" t="str">
        <f t="shared" si="14"/>
        <v/>
      </c>
      <c r="L407" s="147">
        <v>3</v>
      </c>
      <c r="M407" s="147">
        <v>7</v>
      </c>
    </row>
    <row r="408" spans="1:22" s="83" customFormat="1" ht="34.5" customHeight="1">
      <c r="A408" s="251" t="s">
        <v>781</v>
      </c>
      <c r="B408" s="119"/>
      <c r="C408" s="369"/>
      <c r="D408" s="369"/>
      <c r="E408" s="320" t="s">
        <v>236</v>
      </c>
      <c r="F408" s="321"/>
      <c r="G408" s="321"/>
      <c r="H408" s="322"/>
      <c r="I408" s="361"/>
      <c r="J408" s="140">
        <f t="shared" si="13"/>
        <v>67</v>
      </c>
      <c r="K408" s="81" t="str">
        <f t="shared" si="14"/>
        <v/>
      </c>
      <c r="L408" s="147">
        <v>38</v>
      </c>
      <c r="M408" s="147">
        <v>29</v>
      </c>
    </row>
    <row r="409" spans="1:22" s="83" customFormat="1" ht="34.5" customHeight="1">
      <c r="A409" s="251" t="s">
        <v>782</v>
      </c>
      <c r="B409" s="119"/>
      <c r="C409" s="369"/>
      <c r="D409" s="369"/>
      <c r="E409" s="317" t="s">
        <v>990</v>
      </c>
      <c r="F409" s="318"/>
      <c r="G409" s="318"/>
      <c r="H409" s="319"/>
      <c r="I409" s="361"/>
      <c r="J409" s="140">
        <f t="shared" si="13"/>
        <v>2</v>
      </c>
      <c r="K409" s="81" t="str">
        <f t="shared" si="14"/>
        <v/>
      </c>
      <c r="L409" s="147">
        <v>0</v>
      </c>
      <c r="M409" s="147">
        <v>2</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78</v>
      </c>
      <c r="K413" s="81" t="str">
        <f t="shared" si="14"/>
        <v/>
      </c>
      <c r="L413" s="147">
        <v>42</v>
      </c>
      <c r="M413" s="147">
        <v>36</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4</v>
      </c>
      <c r="K415" s="81" t="str">
        <f t="shared" si="14"/>
        <v/>
      </c>
      <c r="L415" s="147">
        <v>2</v>
      </c>
      <c r="M415" s="147">
        <v>2</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1</v>
      </c>
      <c r="M416" s="147">
        <v>3</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1</v>
      </c>
      <c r="M417" s="147">
        <v>3</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65</v>
      </c>
      <c r="K421" s="81" t="str">
        <f t="shared" si="14"/>
        <v/>
      </c>
      <c r="L421" s="147">
        <v>37</v>
      </c>
      <c r="M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78</v>
      </c>
      <c r="K430" s="193" t="str">
        <f>IF(OR(COUNTIF(L430:M430,"未確認")&gt;0,COUNTIF(L430:M430,"~*")&gt;0),"※","")</f>
        <v/>
      </c>
      <c r="L430" s="147">
        <v>42</v>
      </c>
      <c r="M430" s="147">
        <v>36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71</v>
      </c>
      <c r="K433" s="193" t="str">
        <f>IF(OR(COUNTIF(L433:M433,"未確認")&gt;0,COUNTIF(L433:M433,"~*")&gt;0),"※","")</f>
        <v/>
      </c>
      <c r="L433" s="147">
        <v>40</v>
      </c>
      <c r="M433" s="147">
        <v>31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v>
      </c>
      <c r="K434" s="193" t="str">
        <f>IF(OR(COUNTIF(L434:M434,"未確認")&gt;0,COUNTIF(L434:M434,"~*")&gt;0),"※","")</f>
        <v/>
      </c>
      <c r="L434" s="147">
        <v>2</v>
      </c>
      <c r="M434" s="147">
        <v>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40</v>
      </c>
      <c r="K534" s="201" t="str">
        <f t="shared" si="23"/>
        <v/>
      </c>
      <c r="L534" s="117">
        <v>0</v>
      </c>
      <c r="M534" s="117">
        <v>40</v>
      </c>
    </row>
    <row r="535" spans="1:22" s="115" customFormat="1" ht="42.75" customHeight="1">
      <c r="A535" s="252" t="s">
        <v>850</v>
      </c>
      <c r="B535" s="204"/>
      <c r="C535" s="320" t="s">
        <v>342</v>
      </c>
      <c r="D535" s="321"/>
      <c r="E535" s="321"/>
      <c r="F535" s="321"/>
      <c r="G535" s="321"/>
      <c r="H535" s="322"/>
      <c r="I535" s="346"/>
      <c r="J535" s="116">
        <f t="shared" si="22"/>
        <v>41</v>
      </c>
      <c r="K535" s="201" t="str">
        <f t="shared" si="23"/>
        <v/>
      </c>
      <c r="L535" s="117">
        <v>41</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v>0</v>
      </c>
    </row>
    <row r="561" spans="1:13" s="91" customFormat="1" ht="34.5" customHeight="1">
      <c r="A561" s="251" t="s">
        <v>871</v>
      </c>
      <c r="B561" s="119"/>
      <c r="C561" s="209"/>
      <c r="D561" s="331" t="s">
        <v>377</v>
      </c>
      <c r="E561" s="342"/>
      <c r="F561" s="342"/>
      <c r="G561" s="342"/>
      <c r="H561" s="332"/>
      <c r="I561" s="343"/>
      <c r="J561" s="207"/>
      <c r="K561" s="210"/>
      <c r="L561" s="211">
        <v>0</v>
      </c>
      <c r="M561" s="211">
        <v>0</v>
      </c>
    </row>
    <row r="562" spans="1:13" s="91" customFormat="1" ht="34.5" customHeight="1">
      <c r="A562" s="251" t="s">
        <v>872</v>
      </c>
      <c r="B562" s="119"/>
      <c r="C562" s="209"/>
      <c r="D562" s="331" t="s">
        <v>993</v>
      </c>
      <c r="E562" s="342"/>
      <c r="F562" s="342"/>
      <c r="G562" s="342"/>
      <c r="H562" s="332"/>
      <c r="I562" s="343"/>
      <c r="J562" s="207"/>
      <c r="K562" s="210"/>
      <c r="L562" s="211">
        <v>0</v>
      </c>
      <c r="M562" s="211">
        <v>0</v>
      </c>
    </row>
    <row r="563" spans="1:13" s="91" customFormat="1" ht="34.5" customHeight="1">
      <c r="A563" s="251" t="s">
        <v>873</v>
      </c>
      <c r="B563" s="119"/>
      <c r="C563" s="209"/>
      <c r="D563" s="331" t="s">
        <v>379</v>
      </c>
      <c r="E563" s="342"/>
      <c r="F563" s="342"/>
      <c r="G563" s="342"/>
      <c r="H563" s="332"/>
      <c r="I563" s="343"/>
      <c r="J563" s="207"/>
      <c r="K563" s="210"/>
      <c r="L563" s="211">
        <v>0</v>
      </c>
      <c r="M563" s="211">
        <v>0</v>
      </c>
    </row>
    <row r="564" spans="1:13" s="91" customFormat="1" ht="34.5" customHeight="1">
      <c r="A564" s="251" t="s">
        <v>874</v>
      </c>
      <c r="B564" s="119"/>
      <c r="C564" s="209"/>
      <c r="D564" s="331" t="s">
        <v>380</v>
      </c>
      <c r="E564" s="342"/>
      <c r="F564" s="342"/>
      <c r="G564" s="342"/>
      <c r="H564" s="332"/>
      <c r="I564" s="343"/>
      <c r="J564" s="207"/>
      <c r="K564" s="210"/>
      <c r="L564" s="211">
        <v>0</v>
      </c>
      <c r="M564" s="211">
        <v>0</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994</v>
      </c>
      <c r="E566" s="342"/>
      <c r="F566" s="342"/>
      <c r="G566" s="342"/>
      <c r="H566" s="332"/>
      <c r="I566" s="343"/>
      <c r="J566" s="213"/>
      <c r="K566" s="214"/>
      <c r="L566" s="211">
        <v>0</v>
      </c>
      <c r="M566" s="211">
        <v>0</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v>0</v>
      </c>
    </row>
    <row r="569" spans="1:13" s="91" customFormat="1" ht="34.5" customHeight="1">
      <c r="A569" s="251" t="s">
        <v>878</v>
      </c>
      <c r="B569" s="119"/>
      <c r="C569" s="209"/>
      <c r="D569" s="331" t="s">
        <v>377</v>
      </c>
      <c r="E569" s="342"/>
      <c r="F569" s="342"/>
      <c r="G569" s="342"/>
      <c r="H569" s="332"/>
      <c r="I569" s="343"/>
      <c r="J569" s="207"/>
      <c r="K569" s="210"/>
      <c r="L569" s="211">
        <v>0</v>
      </c>
      <c r="M569" s="211">
        <v>0</v>
      </c>
    </row>
    <row r="570" spans="1:13" s="91" customFormat="1" ht="34.5" customHeight="1">
      <c r="A570" s="251" t="s">
        <v>879</v>
      </c>
      <c r="B570" s="119"/>
      <c r="C570" s="209"/>
      <c r="D570" s="331" t="s">
        <v>993</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994</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993</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994</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995</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
      </c>
      <c r="L618" s="117">
        <v>0</v>
      </c>
      <c r="M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43</v>
      </c>
      <c r="K646" s="201" t="str">
        <f t="shared" ref="K646:K660" si="33">IF(OR(COUNTIF(L646:M646,"未確認")&gt;0,COUNTIF(L646:M646,"*")&gt;0),"※","")</f>
        <v/>
      </c>
      <c r="L646" s="117">
        <v>43</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39</v>
      </c>
      <c r="K648" s="201" t="str">
        <f t="shared" si="33"/>
        <v/>
      </c>
      <c r="L648" s="117">
        <v>39</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row>
    <row r="670" spans="1:22" s="83" customFormat="1" ht="60" customHeight="1">
      <c r="A670" s="251" t="s">
        <v>953</v>
      </c>
      <c r="B670" s="84"/>
      <c r="C670" s="323" t="s">
        <v>485</v>
      </c>
      <c r="D670" s="324"/>
      <c r="E670" s="324"/>
      <c r="F670" s="324"/>
      <c r="G670" s="324"/>
      <c r="H670" s="325"/>
      <c r="I670" s="326" t="s">
        <v>1031</v>
      </c>
      <c r="J670" s="223"/>
      <c r="K670" s="224"/>
      <c r="L670" s="301">
        <v>0</v>
      </c>
      <c r="M670" s="301">
        <v>0</v>
      </c>
    </row>
    <row r="671" spans="1:22" s="83" customFormat="1" ht="35.15" customHeight="1">
      <c r="A671" s="251" t="s">
        <v>954</v>
      </c>
      <c r="B671" s="84"/>
      <c r="C671" s="227"/>
      <c r="D671" s="228"/>
      <c r="E671" s="323" t="s">
        <v>487</v>
      </c>
      <c r="F671" s="324"/>
      <c r="G671" s="324"/>
      <c r="H671" s="325"/>
      <c r="I671" s="327"/>
      <c r="J671" s="223"/>
      <c r="K671" s="224"/>
      <c r="L671" s="301">
        <v>0</v>
      </c>
      <c r="M671" s="301">
        <v>0</v>
      </c>
    </row>
    <row r="672" spans="1:22" s="83" customFormat="1" ht="25.75" customHeight="1">
      <c r="A672" s="251" t="s">
        <v>955</v>
      </c>
      <c r="B672" s="84"/>
      <c r="C672" s="229"/>
      <c r="D672" s="286"/>
      <c r="E672" s="329"/>
      <c r="F672" s="330"/>
      <c r="G672" s="331" t="s">
        <v>1004</v>
      </c>
      <c r="H672" s="332"/>
      <c r="I672" s="328"/>
      <c r="J672" s="223"/>
      <c r="K672" s="224"/>
      <c r="L672" s="301">
        <v>0</v>
      </c>
      <c r="M672" s="301">
        <v>0</v>
      </c>
    </row>
    <row r="673" spans="1:22" s="115" customFormat="1" ht="80.150000000000006" customHeight="1">
      <c r="A673" s="251" t="s">
        <v>956</v>
      </c>
      <c r="B673" s="84"/>
      <c r="C673" s="323" t="s">
        <v>1028</v>
      </c>
      <c r="D673" s="324"/>
      <c r="E673" s="324"/>
      <c r="F673" s="324"/>
      <c r="G673" s="324"/>
      <c r="H673" s="325"/>
      <c r="I673" s="326" t="s">
        <v>1032</v>
      </c>
      <c r="J673" s="223"/>
      <c r="K673" s="224"/>
      <c r="L673" s="301">
        <v>0</v>
      </c>
      <c r="M673" s="301">
        <v>0</v>
      </c>
    </row>
    <row r="674" spans="1:22" s="115" customFormat="1" ht="34.5" customHeight="1">
      <c r="A674" s="251" t="s">
        <v>957</v>
      </c>
      <c r="B674" s="84"/>
      <c r="C674" s="289"/>
      <c r="D674" s="291"/>
      <c r="E674" s="317" t="s">
        <v>1005</v>
      </c>
      <c r="F674" s="318"/>
      <c r="G674" s="318"/>
      <c r="H674" s="319"/>
      <c r="I674" s="333"/>
      <c r="J674" s="223"/>
      <c r="K674" s="224"/>
      <c r="L674" s="301">
        <v>0</v>
      </c>
      <c r="M674" s="301">
        <v>0</v>
      </c>
    </row>
    <row r="675" spans="1:22" s="83" customFormat="1" ht="56.15" customHeight="1">
      <c r="A675" s="251" t="s">
        <v>958</v>
      </c>
      <c r="B675" s="84"/>
      <c r="C675" s="317" t="s">
        <v>1006</v>
      </c>
      <c r="D675" s="318"/>
      <c r="E675" s="318"/>
      <c r="F675" s="318"/>
      <c r="G675" s="318"/>
      <c r="H675" s="319"/>
      <c r="I675" s="138" t="s">
        <v>492</v>
      </c>
      <c r="J675" s="223"/>
      <c r="K675" s="224"/>
      <c r="L675" s="302">
        <v>0</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64</v>
      </c>
      <c r="K683" s="201" t="str">
        <f>IF(OR(COUNTIF(L683:M683,"未確認")&gt;0,COUNTIF(L683:M683,"*")&gt;0),"※","")</f>
        <v/>
      </c>
      <c r="L683" s="117">
        <v>32</v>
      </c>
      <c r="M683" s="117">
        <v>32</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1007</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10DF212-5946-4245-85EE-C7308C9B0C3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2019-12-23T01:06:35Z</dcterms:modified>
</cp:coreProperties>
</file>