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31A7F63-6F37-4938-B779-6D734CA98F02}"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<sst xmlns="http://schemas.openxmlformats.org/spreadsheetml/2006/main" count="3199" uniqueCount="1054">
  <si>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</si>
  <si>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</si>
  <si>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</si>
  <si>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</si>
  <si>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</si>
  <si>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</si>
  <si>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</si>
  <si>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</si>
  <si>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</si>
  <si>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</si>
  <si>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</si>
  <si>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</si>
  <si>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</si>
  <si>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</si>
  <si>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</si>
  <si>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</si>
  <si>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</si>
  <si>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</si>
  <si>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</si>
  <si>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</si>
  <si>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</si>
  <si>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</si>
  <si>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</si>
  <si>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</si>
  <si>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</si>
  <si>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</si>
  <si>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</si>
  <si>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</si>
  <si>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</si>
  <si>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</si>
  <si>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</si>
  <si>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</si>
  <si>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</si>
  <si>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</si>
  <si>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</si>
  <si>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</si>
  <si>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</si>
  <si>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</si>
  <si>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</si>
  <si>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</si>
  <si>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</si>
  <si>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</si>
  <si>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</si>
  <si>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</si>
  <si>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</si>
  <si>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</si>
  <si>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</si>
  <si>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</si>
  <si>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</si>
  <si>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</si>
  <si>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</si>
  <si>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</si>
  <si>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</si>
  <si>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</si>
  <si>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</si>
  <si>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</si>
  <si>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</si>
  <si>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</si>
  <si>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</si>
  <si>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</si>
  <si>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</si>
  <si>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</si>
  <si>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</si>
  <si>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</si>
  <si>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</si>
  <si>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</si>
  <si>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</si>
  <si>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</si>
  <si>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</si>
  <si>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</si>
  <si>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</si>
  <si>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</si>
  <si>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</si>
  <si>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</si>
  <si>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</si>
  <si>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</si>
  <si>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</si>
  <si>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</si>
  <si>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</si>
  <si>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</si>
  <si>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</si>
  <si>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</si>
  <si>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</si>
  <si>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</si>
  <si>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</si>
  <si>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</si>
  <si>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</si>
  <si>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</si>
  <si>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</si>
  <si>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</si>
  <si>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</si>
  <si>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</si>
  <si>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</si>
  <si>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</si>
  <si>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</si>
  <si>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</si>
  <si>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</si>
  <si>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</si>
  <si>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</si>
  <si>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</si>
  <si>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</si>
  <si>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</si>
  <si>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</si>
  <si>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</si>
  <si>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</si>
  <si>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</si>
  <si>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</si>
  <si>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</si>
  <si>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</si>
  <si>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</si>
  <si>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</si>
  <si>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</si>
  <si>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</si>
  <si>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</si>
  <si>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</si>
  <si>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</si>
  <si>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</si>
  <si>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</si>
  <si>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</si>
  <si>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</si>
  <si>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</si>
  <si>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</si>
  <si>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</si>
  <si>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</si>
  <si>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</si>
  <si>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</si>
  <si>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</si>
  <si>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</si>
  <si>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</si>
  <si>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</si>
  <si>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</si>
  <si>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</si>
  <si>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</si>
  <si>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</si>
  <si>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</si>
  <si>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</si>
  <si>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</si>
  <si>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</si>
  <si>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</si>
  <si>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</si>
  <si>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</si>
  <si>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</si>
  <si>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</si>
  <si>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</si>
  <si>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</si>
  <si>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</si>
  <si>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</si>
  <si>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</si>
  <si>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</si>
  <si>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</si>
  <si>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</si>
  <si>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</si>
  <si>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</si>
  <si>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</si>
  <si>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</si>
  <si>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</si>
  <si>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</si>
  <si>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</si>
  <si>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</si>
  <si>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</si>
  <si>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</si>
  <si>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</si>
  <si>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</si>
  <si>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</si>
  <si>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</si>
  <si>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</si>
  <si>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</si>
  <si>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</si>
  <si>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</si>
  <si>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</si>
  <si>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</si>
  <si>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</si>
  <si>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</si>
  <si>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</si>
  <si>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</si>
  <si>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</si>
  <si>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</si>
  <si>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</si>
  <si>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</si>
  <si>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</si>
  <si>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</si>
  <si>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</si>
  <si>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</si>
  <si>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</si>
  <si>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</si>
  <si>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</si>
  <si>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</si>
  <si>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</si>
  <si>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</si>
  <si>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</si>
  <si>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</si>
  <si>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</si>
  <si>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</si>
  <si>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</si>
  <si>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</si>
  <si>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</si>
  <si>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</si>
  <si>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</si>
  <si>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</si>
  <si>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</si>
  <si>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</si>
  <si>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</si>
  <si>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</si>
  <si>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</si>
  <si>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</si>
  <si>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</si>
  <si>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</si>
  <si>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</si>
  <si>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</si>
  <si>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</si>
  <si>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</si>
  <si>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</si>
  <si>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</si>
  <si>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</si>
  <si>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</si>
  <si>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</si>
  <si>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</si>
  <si>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</si>
  <si>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</si>
  <si>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</si>
  <si>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</si>
  <si>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</si>
  <si>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</si>
  <si>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</si>
  <si>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</si>
  <si>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</si>
  <si>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</si>
  <si>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</si>
  <si>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</si>
  <si>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</si>
  <si>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</si>
  <si>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</si>
  <si>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</si>
  <si>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</si>
  <si>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</si>
  <si>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</si>
  <si>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</si>
  <si>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</si>
  <si>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</si>
  <si>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</si>
  <si>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</si>
  <si>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</si>
  <si>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</si>
  <si>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</si>
  <si>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</si>
  <si>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</si>
  <si>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</si>
  <si>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</si>
  <si>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</si>
  <si>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</si>
  <si>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</si>
  <si>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</si>
  <si>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</si>
  <si>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</si>
  <si>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</si>
  <si>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</si>
  <si>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</si>
  <si>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</si>
  <si>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</si>
  <si>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</si>
  <si>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</si>
  <si>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</si>
  <si>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</si>
  <si>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</si>
  <si>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</si>
  <si>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</si>
  <si>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</si>
  <si>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</si>
  <si>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</si>
  <si>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</si>
  <si>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</si>
  <si>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</si>
  <si>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</si>
  <si>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</si>
  <si>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</si>
  <si>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</si>
  <si>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</si>
  <si>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</si>
  <si>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</si>
  <si>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</si>
  <si>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</si>
  <si>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</si>
  <si>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</si>
  <si>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</si>
  <si>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</si>
  <si>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</si>
  <si>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</si>
  <si>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</si>
  <si>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</si>
  <si>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</si>
  <si>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</si>
  <si>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</si>
  <si>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</si>
  <si>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</si>
  <si>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</si>
  <si>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</si>
  <si>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</si>
  <si>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</si>
  <si>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</si>
  <si>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</si>
  <si>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</si>
  <si>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</si>
  <si>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</si>
  <si>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</si>
  <si>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</si>
  <si>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</si>
  <si>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</si>
  <si>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</si>
  <si>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</si>
  <si>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</si>
  <si>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</si>
  <si>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</si>
  <si>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</si>
  <si>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</si>
  <si>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</si>
  <si>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</si>
  <si>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</si>
  <si>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</si>
  <si>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</si>
  <si>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</si>
  <si>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</si>
  <si>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</si>
  <si>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</si>
  <si>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</si>
  <si>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</si>
  <si>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</si>
  <si>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</si>
  <si>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</si>
  <si>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</si>
  <si>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</si>
  <si>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</si>
  <si>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</si>
  <si>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</si>
  <si>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</si>
  <si>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</si>
  <si>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</si>
  <si>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</si>
  <si>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</si>
  <si>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</si>
  <si>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</si>
  <si>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</si>
  <si>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</si>
  <si>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</si>
  <si>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</si>
  <si>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</si>
  <si>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</si>
  <si>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</si>
  <si>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</si>
  <si>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</si>
  <si>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</si>
  <si>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</si>
  <si>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</si>
  <si>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</si>
  <si>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</si>
  <si>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</si>
  <si>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</si>
  <si>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</si>
  <si>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</si>
  <si>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</si>
  <si>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</si>
  <si>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</si>
  <si>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</si>
  <si>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</si>
  <si>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</si>
  <si>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</si>
  <si>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</si>
  <si>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</si>
  <si>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</si>
  <si>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</si>
  <si>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</si>
  <si>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</si>
  <si>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</si>
  <si>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</si>
  <si>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</si>
  <si>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</si>
  <si>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</si>
  <si>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</si>
  <si>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</si>
  <si>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</si>
  <si>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</si>
  <si>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</si>
  <si>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</si>
  <si>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</si>
  <si>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</si>
  <si>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</si>
  <si>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</si>
  <si>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</si>
  <si>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</si>
  <si>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</si>
  <si>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</si>
  <si>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</si>
  <si>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</si>
  <si>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</si>
  <si>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</si>
  <si>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</si>
  <si>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</si>
  <si>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</si>
  <si>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</si>
  <si>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</si>
  <si>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</si>
  <si>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</si>
  <si>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</si>
  <si>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</si>
  <si>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</si>
  <si>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</si>
  <si>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</si>
  <si>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</si>
  <si>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</si>
  <si>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</si>
  <si>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</si>
  <si>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</si>
  <si>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</si>
  <si>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</si>
  <si>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</si>
  <si>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</si>
  <si>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</si>
  <si>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</si>
  <si>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</si>
  <si>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</si>
  <si>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</si>
  <si>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</si>
  <si>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</si>
  <si>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</si>
  <si>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</si>
  <si>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</si>
  <si>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</si>
  <si>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</si>
  <si>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</si>
  <si>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</si>
  <si>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</si>
  <si>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</si>
  <si>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</si>
  <si>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</si>
  <si>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</si>
  <si>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</si>
  <si>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</si>
  <si>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</si>
  <si>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</si>
  <si>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</si>
  <si>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</si>
  <si>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</si>
  <si>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</si>
  <si>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</si>
  <si>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</si>
  <si>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</si>
  <si>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</si>
  <si>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</si>
  <si>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</si>
  <si>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</si>
  <si>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</si>
  <si>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</si>
  <si>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</si>
  <si>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</si>
  <si>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</si>
  <si>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</si>
  <si>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</si>
  <si>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</si>
  <si>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</si>
  <si>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</si>
  <si>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</si>
  <si>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</si>
  <si>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</si>
  <si>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</si>
  <si>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</si>
  <si>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</si>
  <si>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</si>
  <si>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</si>
  <si>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</si>
  <si>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</si>
  <si>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</si>
  <si>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</si>
  <si>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</si>
  <si>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</si>
  <si>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</si>
  <si>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</si>
  <si>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</si>
  <si>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</si>
  <si>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</si>
  <si>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</si>
  <si>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</si>
  <si>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</si>
  <si>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</si>
  <si>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</si>
  <si>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</si>
  <si>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</si>
  <si>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</si>
  <si>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</si>
  <si>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</si>
  <si>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</si>
  <si>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</si>
  <si>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</si>
  <si>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</si>
  <si>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</si>
  <si>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</si>
  <si>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</si>
  <si>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</si>
  <si>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</si>
  <si>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</si>
  <si>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</si>
  <si>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</si>
  <si>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</si>
  <si>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</si>
  <si>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</si>
  <si>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</si>
  <si>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</si>
  <si>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</si>
  <si>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</si>
  <si>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</si>
  <si>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</si>
  <si>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</si>
  <si>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</si>
  <si>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</si>
  <si>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</si>
  <si>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</si>
  <si>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</si>
  <si>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</si>
  <si>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</si>
  <si>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</si>
  <si>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</si>
  <si>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</si>
  <si>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</si>
  <si>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</si>
  <si>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</si>
  <si>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</si>
  <si>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</si>
  <si>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</si>
  <si>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</si>
  <si>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</si>
  <si>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</si>
  <si>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</si>
  <si>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</si>
  <si>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</si>
  <si>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</si>
  <si>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</si>
  <si>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</si>
  <si>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</si>
  <si>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</si>
  <si>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</si>
  <si>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</si>
  <si>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</si>
  <si>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</si>
  <si>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</si>
  <si>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</si>
  <si>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</si>
  <si>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</si>
  <si>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</si>
  <si>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</si>
  <si>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</si>
  <si>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</si>
  <si>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</si>
  <si>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</si>
  <si>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</si>
  <si>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</si>
  <si>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</si>
  <si>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</si>
  <si>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</si>
  <si>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</si>
  <si>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</si>
  <si>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</si>
  <si>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</si>
  <si>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</si>
  <si>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</si>
  <si>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</si>
  <si>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</si>
  <si>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</si>
  <si>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</si>
  <si>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</si>
  <si>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</si>
  <si>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</si>
  <si>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</si>
  <si>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</si>
  <si>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</si>
  <si>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</si>
  <si>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</si>
  <si>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</si>
  <si>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</si>
  <si>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</si>
  <si>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</si>
  <si>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</si>
  <si>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</si>
  <si>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</si>
  <si>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</si>
  <si>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</si>
  <si>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</si>
  <si>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</si>
  <si>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</si>
  <si>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</si>
  <si>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</si>
  <si>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</si>
  <si>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</si>
  <si>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</si>
  <si>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</si>
  <si>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</si>
  <si>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</si>
  <si>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</si>
  <si>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</si>
  <si>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</si>
  <si>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</si>
  <si>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</si>
  <si>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</si>
  <si>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</si>
  <si>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</si>
  <si>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</si>
  <si>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</si>
  <si>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</si>
  <si>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</si>
  <si>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</si>
  <si>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</si>
  <si>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</si>
  <si>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</si>
  <si>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</si>
  <si>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</si>
  <si>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</si>
  <si>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</si>
  <si>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</si>
  <si>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</si>
  <si>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</si>
  <si>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</si>
  <si>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</si>
  <si>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</si>
  <si>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</si>
  <si>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</si>
  <si>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</si>
  <si>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</si>
  <si>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</si>
  <si>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</si>
  <si>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</si>
  <si>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</si>
  <si>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</si>
  <si>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</si>
  <si>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</si>
  <si>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</si>
  <si>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</si>
  <si>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</si>
  <si>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</si>
  <si>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</si>
  <si>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</si>
  <si>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</si>
  <si>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</si>
  <si>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</si>
  <si>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</si>
  <si>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</si>
  <si>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</si>
  <si>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</si>
  <si>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</si>
  <si>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</si>
  <si>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</si>
  <si>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</si>
  <si>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</si>
  <si>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</si>
  <si>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</si>
  <si>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</si>
  <si>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</si>
  <si>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</si>
  <si>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</si>
  <si>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</si>
  <si>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</si>
  <si>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</si>
  <si>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</si>
  <si>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</si>
  <si>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</si>
  <si>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</si>
  <si>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</si>
  <si>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</si>
  <si>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</si>
  <si>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</si>
  <si>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</si>
  <si>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</si>
  <si>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</si>
  <si>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</si>
  <si>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</si>
  <si>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</si>
  <si>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</si>
  <si>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</si>
  <si>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</si>
  <si>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</si>
  <si>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</si>
  <si>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</si>
  <si>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</si>
  <si>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</si>
  <si>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</si>
  <si>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</si>
  <si>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</si>
  <si>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</si>
  <si>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</si>
  <si>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</si>
  <si>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</si>
  <si>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</si>
  <si>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</si>
  <si>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</si>
  <si>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</si>
  <si>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</si>
  <si>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</si>
  <si>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</si>
  <si>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</si>
  <si>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</si>
  <si>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</si>
  <si>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</si>
  <si>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</si>
  <si>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</si>
  <si>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</si>
  <si>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</si>
  <si>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</si>
  <si>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</si>
  <si>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</si>
  <si>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</si>
  <si>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</si>
  <si>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</si>
  <si>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</si>
  <si>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</si>
  <si>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</si>
  <si>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</si>
  <si>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</si>
  <si>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</si>
  <si>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</si>
  <si>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</si>
  <si>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</si>
  <si>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</si>
  <si>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</si>
  <si>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</si>
  <si>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</si>
  <si>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</si>
  <si>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</si>
  <si>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</si>
  <si>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</si>
  <si>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</si>
  <si>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</si>
  <si>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</si>
  <si>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</si>
  <si>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</si>
  <si>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</si>
  <si>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</si>
  <si>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</si>
  <si>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</si>
  <si>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</si>
  <si>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</si>
  <si>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</si>
  <si>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</si>
  <si>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</si>
  <si>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</si>
  <si>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</si>
  <si>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</si>
  <si>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</si>
  <si>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</si>
  <si>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</si>
  <si>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</si>
  <si>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</si>
  <si>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</si>
  <si>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</si>
  <si>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</si>
  <si>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</si>
  <si>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</si>
  <si>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</si>
  <si>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</si>
  <si>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</si>
  <si>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</si>
  <si>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</si>
  <si>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</si>
  <si>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</si>
  <si>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</si>
  <si>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</si>
  <si>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</si>
  <si>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</si>
  <si>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</si>
  <si>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</si>
  <si>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</si>
  <si>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</si>
  <si>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</si>
  <si>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</si>
  <si>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</si>
  <si>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</si>
  <si>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</si>
  <si>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</si>
  <si>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</si>
  <si>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</si>
  <si>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</si>
  <si>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</si>
  <si>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</si>
  <si>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</si>
  <si>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</si>
  <si>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</si>
  <si>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</si>
  <si>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</si>
  <si>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</si>
  <si>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</si>
  <si>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</si>
  <si>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</si>
  <si>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</si>
  <si>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</si>
  <si>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</si>
  <si>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</si>
  <si>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</si>
  <si>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</si>
  <si>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</si>
  <si>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</si>
  <si>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</si>
  <si>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</si>
  <si>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</si>
  <si>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</si>
  <si>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</si>
  <si>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</si>
  <si>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</si>
  <si>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</si>
  <si>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</si>
  <si>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</si>
  <si>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</si>
  <si>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</si>
  <si>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</si>
  <si>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</si>
  <si>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</si>
  <si>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</si>
  <si>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</si>
  <si>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</si>
  <si>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</si>
  <si>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</si>
  <si>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</si>
  <si>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</si>
  <si>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</si>
  <si>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</si>
  <si>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</si>
  <si>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</si>
  <si>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</si>
  <si>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</si>
  <si>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</si>
  <si>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</si>
  <si>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</si>
  <si>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</si>
  <si>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</si>
  <si>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</si>
  <si>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</si>
  <si>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</si>
  <si>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</si>
  <si>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</si>
  <si>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</si>
  <si>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</si>
  <si>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</si>
  <si>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</si>
  <si>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</si>
  <si>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</si>
  <si>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</si>
  <si>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</si>
  <si>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</si>
  <si>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</si>
  <si>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</si>
  <si>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</si>
  <si>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</si>
  <si>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</si>
  <si>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</si>
  <si>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</si>
  <si>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</si>
  <si>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</si>
  <si>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</si>
  <si>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</si>
  <si>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</si>
  <si>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</si>
  <si>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</si>
  <si>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</si>
  <si>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</si>
  <si>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</si>
  <si>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</si>
  <si>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</si>
  <si>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</si>
  <si>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</si>
  <si>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</si>
  <si>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</si>
  <si>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</si>
  <si>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</si>
  <si>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</si>
  <si>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</si>
  <si>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</si>
  <si>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</si>
  <si>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</si>
  <si>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</si>
  <si>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</si>
  <si>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</si>
  <si>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</si>
  <si>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</si>
  <si>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</si>
  <si>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</si>
  <si>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</si>
  <si>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</si>
  <si>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</si>
  <si>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</si>
  <si>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</si>
  <si>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</si>
  <si>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</si>
  <si>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</si>
  <si>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</si>
  <si>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</si>
  <si>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</si>
  <si>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</si>
  <si>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</si>
  <si>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</si>
  <si>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</si>
  <si>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</si>
  <si>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</si>
  <si>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</si>
  <si>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</si>
  <si>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</si>
  <si>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</si>
  <si>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</si>
  <si>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</si>
  <si>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</si>
  <si>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</si>
  <si>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</si>
  <si>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</si>
  <si>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</si>
  <si>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</si>
  <si>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</si>
  <si>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</si>
  <si>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</si>
  <si>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</si>
  <si>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</si>
  <si>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</si>
  <si>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</si>
  <si>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</si>
  <si>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</si>
  <si>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</si>
  <si>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</si>
  <si>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</si>
  <si>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</si>
  <si>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</si>
  <si>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</si>
  <si>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</si>
  <si>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</si>
  <si>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</si>
  <si>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</si>
  <si>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</si>
  <si>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</si>
  <si>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</si>
  <si>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</si>
  <si>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</si>
  <si>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</si>
  <si>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</si>
  <si>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</si>
  <si>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</si>
  <si>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</si>
  <si>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</si>
  <si>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</si>
  <si>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</si>
  <si>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</si>
  <si>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</si>
  <si>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</si>
  <si>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</si>
  <si>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</si>
  <si>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</si>
  <si>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</si>
  <si>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</si>
  <si>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</si>
  <si>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</si>
  <si>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</si>
  <si>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</si>
  <si>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</si>
  <si>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</si>
  <si>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</si>
  <si>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</si>
  <si>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</si>
  <si>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</si>
  <si>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</si>
  <si>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</si>
  <si>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</si>
  <si>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</si>
  <si>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</si>
  <si>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</si>
  <si>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</si>
  <si>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</si>
  <si>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</si>
  <si>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</si>
  <si>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</si>
  <si>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</si>
  <si>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</si>
  <si>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</si>
  <si>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</si>
  <si>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</si>
  <si>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</si>
  <si>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</si>
  <si>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</si>
  <si>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</si>
  <si>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</si>
  <si>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</si>
  <si>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</si>
  <si>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</si>
  <si>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</si>
  <si>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</si>
  <si>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</si>
  <si>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</si>
  <si>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</si>
  <si>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</si>
  <si>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</si>
  <si>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</si>
  <si>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</si>
  <si>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</si>
  <si>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</si>
  <si>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</si>
  <si>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</si>
  <si>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</si>
  <si>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</si>
  <si>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</si>
  <si>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</si>
  <si>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</si>
  <si>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</si>
  <si>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</si>
  <si>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</si>
  <si>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</si>
  <si>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</si>
  <si>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</si>
  <si>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</si>
  <si>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</si>
  <si>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</si>
  <si>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</si>
  <si>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</si>
  <si>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</si>
  <si>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</si>
  <si>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</si>
  <si>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</si>
  <si>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</si>
  <si>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</si>
  <si>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</si>
  <si>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</si>
  <si>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</si>
  <si>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</si>
  <si>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</si>
  <si>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</si>
  <si>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</si>
  <si>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</si>
  <si>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</si>
  <si>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</si>
  <si>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</si>
  <si>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</si>
  <si>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</si>
  <si>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</si>
  <si>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</si>
  <si>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</si>
  <si>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</si>
  <si>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</si>
  <si>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</si>
  <si>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</si>
  <si>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一般財団法人仁風会嵯峨野病院</t>
    <phoneticPr fontId="3"/>
  </si>
  <si>
    <t>〒616-8251 京都市右京区鳴滝宇多野谷９</t>
    <phoneticPr fontId="3"/>
  </si>
  <si>
    <t>〇</t>
  </si>
  <si>
    <t>その他の法人</t>
  </si>
  <si>
    <t>複数の診療科で活用</t>
  </si>
  <si>
    <t>内科</t>
  </si>
  <si>
    <t>呼吸器内科</t>
  </si>
  <si>
    <t>療養病棟入院料１</t>
  </si>
  <si>
    <t>ＤＰＣ病院ではない</t>
  </si>
  <si>
    <t>有</t>
  </si>
  <si>
    <t>-</t>
    <phoneticPr fontId="3"/>
  </si>
  <si>
    <t>Ａ病棟</t>
  </si>
  <si>
    <t>慢性期機能</t>
  </si>
  <si>
    <t>0</t>
  </si>
  <si>
    <t>2019年11月</t>
  </si>
  <si>
    <t>Ｂ病棟</t>
  </si>
  <si>
    <t>Ｃ病棟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</si>
</sst>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1050</v>
      </c>
      <c r="N17" s="29" t="s">
        <v>1050</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1053</v>
      </c>
    </row>
    <row r="36" spans="1:22" s="21" customFormat="1" ht="34.5" customHeight="1">
      <c r="A36" s="244" t="s">
        <v>608</v>
      </c>
      <c r="B36" s="17"/>
      <c r="C36" s="19"/>
      <c r="D36" s="19"/>
      <c r="E36" s="19"/>
      <c r="F36" s="19"/>
      <c r="G36" s="19"/>
      <c r="H36" s="20"/>
      <c r="I36" s="303" t="s">
        <v>11</v>
      </c>
      <c r="J36" s="304"/>
      <c r="K36" s="305"/>
      <c r="L36" s="25"/>
      <c r="M36" s="25" t="s">
        <v>1039</v>
      </c>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1053</v>
      </c>
    </row>
    <row r="45" spans="1:22" s="21" customFormat="1" ht="34.5" customHeight="1">
      <c r="A45" s="278" t="s">
        <v>984</v>
      </c>
      <c r="B45" s="17"/>
      <c r="C45" s="19"/>
      <c r="D45" s="19"/>
      <c r="E45" s="19"/>
      <c r="F45" s="19"/>
      <c r="G45" s="19"/>
      <c r="H45" s="20"/>
      <c r="I45" s="306" t="s">
        <v>2</v>
      </c>
      <c r="J45" s="307"/>
      <c r="K45" s="308"/>
      <c r="L45" s="25"/>
      <c r="M45" s="25" t="s">
        <v>1039</v>
      </c>
      <c r="N45" s="25" t="s">
        <v>1039</v>
      </c>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c r="N52" s="29"/>
    </row>
    <row r="53" spans="1:14" s="21" customFormat="1" ht="34.5" customHeight="1">
      <c r="A53" s="278" t="s">
        <v>984</v>
      </c>
      <c r="B53" s="17"/>
      <c r="C53" s="19"/>
      <c r="D53" s="19"/>
      <c r="E53" s="19"/>
      <c r="F53" s="19"/>
      <c r="G53" s="19"/>
      <c r="H53" s="20"/>
      <c r="I53" s="309" t="s">
        <v>985</v>
      </c>
      <c r="J53" s="309"/>
      <c r="K53" s="309"/>
      <c r="L53" s="29" t="s">
        <v>533</v>
      </c>
      <c r="M53" s="29" t="s">
        <v>1051</v>
      </c>
      <c r="N53" s="29" t="s">
        <v>1051</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1053</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180</v>
      </c>
      <c r="K103" s="237" t="str">
        <f t="shared" si="1"/>
        <v/>
      </c>
      <c r="L103" s="258">
        <v>60</v>
      </c>
      <c r="M103" s="258">
        <v>60</v>
      </c>
      <c r="N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60</v>
      </c>
      <c r="M104" s="258">
        <v>0</v>
      </c>
      <c r="N104" s="258">
        <v>0</v>
      </c>
    </row>
    <row r="105" spans="1:22" s="83" customFormat="1" ht="34.5" customHeight="1">
      <c r="A105" s="244" t="s">
        <v>615</v>
      </c>
      <c r="B105" s="84"/>
      <c r="C105" s="396"/>
      <c r="D105" s="397"/>
      <c r="E105" s="428"/>
      <c r="F105" s="410"/>
      <c r="G105" s="320" t="s">
        <v>48</v>
      </c>
      <c r="H105" s="322"/>
      <c r="I105" s="420"/>
      <c r="J105" s="256">
        <f t="shared" si="0"/>
        <v>120</v>
      </c>
      <c r="K105" s="237" t="str">
        <f t="shared" si="1"/>
        <v/>
      </c>
      <c r="L105" s="258">
        <v>0</v>
      </c>
      <c r="M105" s="258">
        <v>60</v>
      </c>
      <c r="N105" s="258">
        <v>60</v>
      </c>
    </row>
    <row r="106" spans="1:22" s="83" customFormat="1" ht="34.5" customHeight="1">
      <c r="A106" s="244" t="s">
        <v>613</v>
      </c>
      <c r="B106" s="84"/>
      <c r="C106" s="396"/>
      <c r="D106" s="397"/>
      <c r="E106" s="334" t="s">
        <v>45</v>
      </c>
      <c r="F106" s="335"/>
      <c r="G106" s="335"/>
      <c r="H106" s="336"/>
      <c r="I106" s="420"/>
      <c r="J106" s="256">
        <f t="shared" si="0"/>
        <v>180</v>
      </c>
      <c r="K106" s="237" t="str">
        <f t="shared" si="1"/>
        <v/>
      </c>
      <c r="L106" s="258">
        <v>60</v>
      </c>
      <c r="M106" s="258">
        <v>60</v>
      </c>
      <c r="N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60</v>
      </c>
      <c r="M107" s="258">
        <v>0</v>
      </c>
      <c r="N107" s="258">
        <v>0</v>
      </c>
    </row>
    <row r="108" spans="1:22" s="83" customFormat="1" ht="34.5" customHeight="1">
      <c r="A108" s="244" t="s">
        <v>615</v>
      </c>
      <c r="B108" s="84"/>
      <c r="C108" s="396"/>
      <c r="D108" s="397"/>
      <c r="E108" s="409"/>
      <c r="F108" s="410"/>
      <c r="G108" s="320" t="s">
        <v>48</v>
      </c>
      <c r="H108" s="322"/>
      <c r="I108" s="420"/>
      <c r="J108" s="256">
        <f t="shared" si="0"/>
        <v>120</v>
      </c>
      <c r="K108" s="237" t="str">
        <f t="shared" si="1"/>
        <v/>
      </c>
      <c r="L108" s="258">
        <v>0</v>
      </c>
      <c r="M108" s="258">
        <v>60</v>
      </c>
      <c r="N108" s="258">
        <v>60</v>
      </c>
    </row>
    <row r="109" spans="1:22" s="83" customFormat="1" ht="34.5" customHeight="1">
      <c r="A109" s="244" t="s">
        <v>613</v>
      </c>
      <c r="B109" s="84"/>
      <c r="C109" s="396"/>
      <c r="D109" s="397"/>
      <c r="E109" s="323" t="s">
        <v>612</v>
      </c>
      <c r="F109" s="324"/>
      <c r="G109" s="324"/>
      <c r="H109" s="325"/>
      <c r="I109" s="420"/>
      <c r="J109" s="256">
        <f t="shared" si="0"/>
        <v>180</v>
      </c>
      <c r="K109" s="237" t="str">
        <f t="shared" si="1"/>
        <v/>
      </c>
      <c r="L109" s="258">
        <v>60</v>
      </c>
      <c r="M109" s="258">
        <v>60</v>
      </c>
      <c r="N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60</v>
      </c>
      <c r="M110" s="258">
        <v>0</v>
      </c>
      <c r="N110" s="258">
        <v>0</v>
      </c>
    </row>
    <row r="111" spans="1:22" s="83" customFormat="1" ht="34.5" customHeight="1">
      <c r="A111" s="244" t="s">
        <v>615</v>
      </c>
      <c r="B111" s="84"/>
      <c r="C111" s="377"/>
      <c r="D111" s="379"/>
      <c r="E111" s="411"/>
      <c r="F111" s="412"/>
      <c r="G111" s="317" t="s">
        <v>48</v>
      </c>
      <c r="H111" s="319"/>
      <c r="I111" s="420"/>
      <c r="J111" s="256">
        <f t="shared" si="0"/>
        <v>120</v>
      </c>
      <c r="K111" s="237" t="str">
        <f t="shared" si="1"/>
        <v/>
      </c>
      <c r="L111" s="258">
        <v>0</v>
      </c>
      <c r="M111" s="258">
        <v>60</v>
      </c>
      <c r="N111" s="258">
        <v>60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60</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60</v>
      </c>
      <c r="N137" s="82">
        <v>60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56</v>
      </c>
      <c r="K157" s="264" t="str">
        <f t="shared" si="3"/>
        <v/>
      </c>
      <c r="L157" s="117">
        <v>56</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120</v>
      </c>
      <c r="K160" s="264" t="str">
        <f t="shared" si="3"/>
        <v/>
      </c>
      <c r="L160" s="117">
        <v>0</v>
      </c>
      <c r="M160" s="117">
        <v>59</v>
      </c>
      <c r="N160" s="117">
        <v>61</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12</v>
      </c>
      <c r="M269" s="147">
        <v>8</v>
      </c>
      <c r="N269" s="147">
        <v>8</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2</v>
      </c>
      <c r="M270" s="148">
        <v>1.5</v>
      </c>
      <c r="N270" s="148">
        <v>1.4</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4</v>
      </c>
      <c r="N271" s="147">
        <v>2</v>
      </c>
    </row>
    <row r="272" spans="1:22" s="83" customFormat="1" ht="34.5" customHeight="1">
      <c r="A272" s="249" t="s">
        <v>726</v>
      </c>
      <c r="B272" s="120"/>
      <c r="C272" s="372"/>
      <c r="D272" s="372"/>
      <c r="E272" s="372"/>
      <c r="F272" s="372"/>
      <c r="G272" s="371" t="s">
        <v>148</v>
      </c>
      <c r="H272" s="371"/>
      <c r="I272" s="404"/>
      <c r="J272" s="266">
        <f t="shared" si="9"/>
        <v>2.9000000000000004</v>
      </c>
      <c r="K272" s="81" t="str">
        <f t="shared" si="8"/>
        <v/>
      </c>
      <c r="L272" s="148">
        <v>0.8</v>
      </c>
      <c r="M272" s="148">
        <v>0.4</v>
      </c>
      <c r="N272" s="148">
        <v>1.7</v>
      </c>
    </row>
    <row r="273" spans="1:14" s="83" customFormat="1" ht="34.5" customHeight="1">
      <c r="A273" s="249" t="s">
        <v>727</v>
      </c>
      <c r="B273" s="120"/>
      <c r="C273" s="371" t="s">
        <v>152</v>
      </c>
      <c r="D273" s="372"/>
      <c r="E273" s="372"/>
      <c r="F273" s="372"/>
      <c r="G273" s="371" t="s">
        <v>146</v>
      </c>
      <c r="H273" s="371"/>
      <c r="I273" s="404"/>
      <c r="J273" s="266">
        <f t="shared" si="9"/>
        <v>27</v>
      </c>
      <c r="K273" s="81" t="str">
        <f t="shared" si="8"/>
        <v/>
      </c>
      <c r="L273" s="147">
        <v>9</v>
      </c>
      <c r="M273" s="147">
        <v>9</v>
      </c>
      <c r="N273" s="147">
        <v>9</v>
      </c>
    </row>
    <row r="274" spans="1:14" s="83" customFormat="1" ht="34.5" customHeight="1">
      <c r="A274" s="249" t="s">
        <v>727</v>
      </c>
      <c r="B274" s="120"/>
      <c r="C274" s="372"/>
      <c r="D274" s="372"/>
      <c r="E274" s="372"/>
      <c r="F274" s="372"/>
      <c r="G274" s="371" t="s">
        <v>148</v>
      </c>
      <c r="H274" s="371"/>
      <c r="I274" s="404"/>
      <c r="J274" s="266">
        <f t="shared" si="9"/>
        <v>9.9</v>
      </c>
      <c r="K274" s="81" t="str">
        <f t="shared" si="8"/>
        <v/>
      </c>
      <c r="L274" s="148">
        <v>2.7</v>
      </c>
      <c r="M274" s="148">
        <v>2.8</v>
      </c>
      <c r="N274" s="148">
        <v>4.4000000000000004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8</v>
      </c>
      <c r="K277" s="81" t="str">
        <f t="shared" si="8"/>
        <v/>
      </c>
      <c r="L277" s="147">
        <v>3</v>
      </c>
      <c r="M277" s="147">
        <v>2</v>
      </c>
      <c r="N277" s="147">
        <v>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6</v>
      </c>
      <c r="K281" s="81" t="str">
        <f t="shared" si="8"/>
        <v/>
      </c>
      <c r="L281" s="147">
        <v>2</v>
      </c>
      <c r="M281" s="147">
        <v>2</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6</v>
      </c>
      <c r="K291" s="81" t="str">
        <f t="shared" si="8"/>
        <v/>
      </c>
      <c r="L291" s="147">
        <v>2</v>
      </c>
      <c r="M291" s="147">
        <v>2</v>
      </c>
      <c r="N291" s="147">
        <v>2</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160</v>
      </c>
      <c r="K392" s="81" t="str">
        <f t="shared" ref="K392:K397" si="12">IF(OR(COUNTIF(L392:N392,"未確認")&gt;0,COUNTIF(L392:N392,"~*")&gt;0),"※","")</f>
        <v/>
      </c>
      <c r="L392" s="147">
        <v>22</v>
      </c>
      <c r="M392" s="147">
        <v>59</v>
      </c>
      <c r="N392" s="147">
        <v>79</v>
      </c>
    </row>
    <row r="393" spans="1:22" s="83" customFormat="1" ht="34.5" customHeight="1">
      <c r="A393" s="249" t="s">
        <v>773</v>
      </c>
      <c r="B393" s="84"/>
      <c r="C393" s="370"/>
      <c r="D393" s="380"/>
      <c r="E393" s="320" t="s">
        <v>224</v>
      </c>
      <c r="F393" s="321"/>
      <c r="G393" s="321"/>
      <c r="H393" s="322"/>
      <c r="I393" s="343"/>
      <c r="J393" s="140">
        <f t="shared" si="11"/>
        <v>160</v>
      </c>
      <c r="K393" s="81" t="str">
        <f t="shared" si="12"/>
        <v/>
      </c>
      <c r="L393" s="147">
        <v>22</v>
      </c>
      <c r="M393" s="147">
        <v>59</v>
      </c>
      <c r="N393" s="147">
        <v>79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63212</v>
      </c>
      <c r="K396" s="81" t="str">
        <f t="shared" si="12"/>
        <v/>
      </c>
      <c r="L396" s="147">
        <v>20903</v>
      </c>
      <c r="M396" s="147">
        <v>20968</v>
      </c>
      <c r="N396" s="147">
        <v>21341</v>
      </c>
    </row>
    <row r="397" spans="1:22" s="83" customFormat="1" ht="34.5" customHeight="1">
      <c r="A397" s="250" t="s">
        <v>777</v>
      </c>
      <c r="B397" s="119"/>
      <c r="C397" s="370"/>
      <c r="D397" s="320" t="s">
        <v>228</v>
      </c>
      <c r="E397" s="321"/>
      <c r="F397" s="321"/>
      <c r="G397" s="321"/>
      <c r="H397" s="322"/>
      <c r="I397" s="344"/>
      <c r="J397" s="140">
        <f t="shared" si="11"/>
        <v>159</v>
      </c>
      <c r="K397" s="81" t="str">
        <f t="shared" si="12"/>
        <v/>
      </c>
      <c r="L397" s="147">
        <v>17</v>
      </c>
      <c r="M397" s="147">
        <v>65</v>
      </c>
      <c r="N397" s="147">
        <v>77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160</v>
      </c>
      <c r="K405" s="81" t="str">
        <f t="shared" ref="K405:K422" si="14">IF(OR(COUNTIF(L405:N405,"未確認")&gt;0,COUNTIF(L405:N405,"~*")&gt;0),"※","")</f>
        <v/>
      </c>
      <c r="L405" s="147">
        <v>22</v>
      </c>
      <c r="M405" s="147">
        <v>59</v>
      </c>
      <c r="N405" s="147">
        <v>79</v>
      </c>
    </row>
    <row r="406" spans="1:22" s="83" customFormat="1" ht="34.5" customHeight="1">
      <c r="A406" s="251" t="s">
        <v>779</v>
      </c>
      <c r="B406" s="119"/>
      <c r="C406" s="369"/>
      <c r="D406" s="375" t="s">
        <v>233</v>
      </c>
      <c r="E406" s="377" t="s">
        <v>234</v>
      </c>
      <c r="F406" s="378"/>
      <c r="G406" s="378"/>
      <c r="H406" s="379"/>
      <c r="I406" s="361"/>
      <c r="J406" s="140">
        <f t="shared" si="13"/>
        <v>9</v>
      </c>
      <c r="K406" s="81" t="str">
        <f t="shared" si="14"/>
        <v/>
      </c>
      <c r="L406" s="147">
        <v>4</v>
      </c>
      <c r="M406" s="147">
        <v>2</v>
      </c>
      <c r="N406" s="147">
        <v>3</v>
      </c>
    </row>
    <row r="407" spans="1:22" s="83" customFormat="1" ht="34.5" customHeight="1">
      <c r="A407" s="251" t="s">
        <v>780</v>
      </c>
      <c r="B407" s="119"/>
      <c r="C407" s="369"/>
      <c r="D407" s="369"/>
      <c r="E407" s="320" t="s">
        <v>235</v>
      </c>
      <c r="F407" s="321"/>
      <c r="G407" s="321"/>
      <c r="H407" s="322"/>
      <c r="I407" s="361"/>
      <c r="J407" s="140">
        <f t="shared" si="13"/>
        <v>87</v>
      </c>
      <c r="K407" s="81" t="str">
        <f t="shared" si="14"/>
        <v/>
      </c>
      <c r="L407" s="147">
        <v>1</v>
      </c>
      <c r="M407" s="147">
        <v>29</v>
      </c>
      <c r="N407" s="147">
        <v>57</v>
      </c>
    </row>
    <row r="408" spans="1:22" s="83" customFormat="1" ht="34.5" customHeight="1">
      <c r="A408" s="251" t="s">
        <v>781</v>
      </c>
      <c r="B408" s="119"/>
      <c r="C408" s="369"/>
      <c r="D408" s="369"/>
      <c r="E408" s="320" t="s">
        <v>236</v>
      </c>
      <c r="F408" s="321"/>
      <c r="G408" s="321"/>
      <c r="H408" s="322"/>
      <c r="I408" s="361"/>
      <c r="J408" s="140">
        <f t="shared" si="13"/>
        <v>61</v>
      </c>
      <c r="K408" s="81" t="str">
        <f t="shared" si="14"/>
        <v/>
      </c>
      <c r="L408" s="147">
        <v>16</v>
      </c>
      <c r="M408" s="147">
        <v>26</v>
      </c>
      <c r="N408" s="147">
        <v>19</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159</v>
      </c>
      <c r="K413" s="81" t="str">
        <f t="shared" si="14"/>
        <v/>
      </c>
      <c r="L413" s="147">
        <v>17</v>
      </c>
      <c r="M413" s="147">
        <v>65</v>
      </c>
      <c r="N413" s="147">
        <v>77</v>
      </c>
    </row>
    <row r="414" spans="1:22" s="83" customFormat="1" ht="34.5" customHeight="1">
      <c r="A414" s="251" t="s">
        <v>787</v>
      </c>
      <c r="B414" s="119"/>
      <c r="C414" s="369"/>
      <c r="D414" s="375" t="s">
        <v>240</v>
      </c>
      <c r="E414" s="377" t="s">
        <v>241</v>
      </c>
      <c r="F414" s="378"/>
      <c r="G414" s="378"/>
      <c r="H414" s="379"/>
      <c r="I414" s="361"/>
      <c r="J414" s="140">
        <f t="shared" si="13"/>
        <v>9</v>
      </c>
      <c r="K414" s="81" t="str">
        <f t="shared" si="14"/>
        <v/>
      </c>
      <c r="L414" s="147">
        <v>1</v>
      </c>
      <c r="M414" s="147">
        <v>4</v>
      </c>
      <c r="N414" s="147">
        <v>4</v>
      </c>
    </row>
    <row r="415" spans="1:22" s="83" customFormat="1" ht="34.5" customHeight="1">
      <c r="A415" s="251" t="s">
        <v>788</v>
      </c>
      <c r="B415" s="119"/>
      <c r="C415" s="369"/>
      <c r="D415" s="369"/>
      <c r="E415" s="320" t="s">
        <v>242</v>
      </c>
      <c r="F415" s="321"/>
      <c r="G415" s="321"/>
      <c r="H415" s="322"/>
      <c r="I415" s="361"/>
      <c r="J415" s="140">
        <f t="shared" si="13"/>
        <v>74</v>
      </c>
      <c r="K415" s="81" t="str">
        <f t="shared" si="14"/>
        <v/>
      </c>
      <c r="L415" s="147">
        <v>0</v>
      </c>
      <c r="M415" s="147">
        <v>22</v>
      </c>
      <c r="N415" s="147">
        <v>52</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2</v>
      </c>
      <c r="M416" s="147">
        <v>5</v>
      </c>
      <c r="N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3</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14</v>
      </c>
      <c r="M421" s="147">
        <v>31</v>
      </c>
      <c r="N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150</v>
      </c>
      <c r="K430" s="193" t="str">
        <f>IF(OR(COUNTIF(L430:N430,"未確認")&gt;0,COUNTIF(L430:N430,"~*")&gt;0),"※","")</f>
        <v/>
      </c>
      <c r="L430" s="147">
        <v>16</v>
      </c>
      <c r="M430" s="147">
        <v>61</v>
      </c>
      <c r="N430" s="147">
        <v>73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22</v>
      </c>
      <c r="K431" s="193" t="str">
        <f>IF(OR(COUNTIF(L431:N431,"未確認")&gt;0,COUNTIF(L431:N431,"~*")&gt;0),"※","")</f>
        <v/>
      </c>
      <c r="L431" s="147">
        <v>0</v>
      </c>
      <c r="M431" s="147">
        <v>22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52</v>
      </c>
      <c r="K432" s="193" t="str">
        <f>IF(OR(COUNTIF(L432:N432,"未確認")&gt;0,COUNTIF(L432:N432,"~*")&gt;0),"※","")</f>
        <v/>
      </c>
      <c r="L432" s="147">
        <v>0</v>
      </c>
      <c r="M432" s="147">
        <v>0</v>
      </c>
      <c r="N432" s="147">
        <v>52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76</v>
      </c>
      <c r="K433" s="193" t="str">
        <f>IF(OR(COUNTIF(L433:N433,"未確認")&gt;0,COUNTIF(L433:N433,"~*")&gt;0),"※","")</f>
        <v/>
      </c>
      <c r="L433" s="147">
        <v>16</v>
      </c>
      <c r="M433" s="147">
        <v>39</v>
      </c>
      <c r="N433" s="147">
        <v>21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10</v>
      </c>
      <c r="K535" s="201" t="str">
        <f t="shared" si="23"/>
        <v/>
      </c>
      <c r="L535" s="117">
        <v>10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19</v>
      </c>
      <c r="K638" s="201" t="str">
        <f t="shared" si="31"/>
        <v/>
      </c>
      <c r="L638" s="117">
        <v>19</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54</v>
      </c>
      <c r="K646" s="201" t="str">
        <f t="shared" ref="K646:K660" si="33">IF(OR(COUNTIF(L646:N646,"未確認")&gt;0,COUNTIF(L646:N646,"*")&gt;0),"※","")</f>
        <v/>
      </c>
      <c r="L646" s="117">
        <v>54</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47</v>
      </c>
      <c r="K648" s="201" t="str">
        <f t="shared" si="33"/>
        <v/>
      </c>
      <c r="L648" s="117">
        <v>47</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39</v>
      </c>
      <c r="K658" s="201" t="str">
        <f t="shared" si="33"/>
        <v/>
      </c>
      <c r="L658" s="117">
        <v>39</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42</v>
      </c>
      <c r="K683" s="201" t="str">
        <f>IF(OR(COUNTIF(L683:N683,"未確認")&gt;0,COUNTIF(L683:N683,"*")&gt;0),"※","")</f>
        <v/>
      </c>
      <c r="L683" s="117">
        <v>42</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4C4992-B88E-4BFB-A590-F5FA35C172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2019-12-23T01:07:56Z</dcterms:modified>
</cp:coreProperties>
</file>