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B6603B1E-A929-421F-AA8B-DF450221F851}"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<sst xmlns="http://schemas.openxmlformats.org/spreadsheetml/2006/main" count="2991" uniqueCount="1050">
  <si>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</si>
  <si>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</si>
  <si>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</si>
  <si>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</si>
  <si>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</si>
  <si>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</si>
  <si>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</si>
  <si>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</si>
  <si>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</si>
  <si>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</si>
  <si>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</si>
  <si>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</si>
  <si>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</si>
  <si>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</si>
  <si>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</si>
  <si>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</si>
  <si>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</si>
  <si>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</si>
  <si>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</si>
  <si>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</si>
  <si>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</si>
  <si>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</si>
  <si>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</si>
  <si>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</si>
  <si>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</si>
  <si>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</si>
  <si>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</si>
  <si>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</si>
  <si>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</si>
  <si>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</si>
  <si>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</si>
  <si>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</si>
  <si>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</si>
  <si>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</si>
  <si>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</si>
  <si>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</si>
  <si>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</si>
  <si>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</si>
  <si>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</si>
  <si>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</si>
  <si>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</si>
  <si>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</si>
  <si>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</si>
  <si>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</si>
  <si>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</si>
  <si>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</si>
  <si>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</si>
  <si>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</si>
  <si>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</si>
  <si>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</si>
  <si>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</si>
  <si>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</si>
  <si>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</si>
  <si>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</si>
  <si>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</si>
  <si>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</si>
  <si>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</si>
  <si>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</si>
  <si>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</si>
  <si>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</si>
  <si>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</si>
  <si>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</si>
  <si>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</si>
  <si>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</si>
  <si>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</si>
  <si>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</si>
  <si>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</si>
  <si>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</si>
  <si>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</si>
  <si>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</si>
  <si>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</si>
  <si>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</si>
  <si>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</si>
  <si>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</si>
  <si>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</si>
  <si>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</si>
  <si>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</si>
  <si>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</si>
  <si>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</si>
  <si>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</si>
  <si>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</si>
  <si>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</si>
  <si>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</si>
  <si>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</si>
  <si>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</si>
  <si>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</si>
  <si>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</si>
  <si>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</si>
  <si>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</si>
  <si>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</si>
  <si>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</si>
  <si>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</si>
  <si>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</si>
  <si>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</si>
  <si>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</si>
  <si>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</si>
  <si>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</si>
  <si>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</si>
  <si>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</si>
  <si>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</si>
  <si>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</si>
  <si>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</si>
  <si>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</si>
  <si>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</si>
  <si>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</si>
  <si>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</si>
  <si>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</si>
  <si>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</si>
  <si>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</si>
  <si>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</si>
  <si>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</si>
  <si>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</si>
  <si>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</si>
  <si>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</si>
  <si>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</si>
  <si>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</si>
  <si>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</si>
  <si>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</si>
  <si>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</si>
  <si>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</si>
  <si>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</si>
  <si>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</si>
  <si>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</si>
  <si>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</si>
  <si>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</si>
  <si>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</si>
  <si>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</si>
  <si>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</si>
  <si>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</si>
  <si>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</si>
  <si>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</si>
  <si>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</si>
  <si>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</si>
  <si>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</si>
  <si>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</si>
  <si>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</si>
  <si>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</si>
  <si>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</si>
  <si>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</si>
  <si>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</si>
  <si>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</si>
  <si>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</si>
  <si>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</si>
  <si>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</si>
  <si>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</si>
  <si>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</si>
  <si>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</si>
  <si>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</si>
  <si>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</si>
  <si>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</si>
  <si>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</si>
  <si>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</si>
  <si>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</si>
  <si>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</si>
  <si>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</si>
  <si>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</si>
  <si>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</si>
  <si>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</si>
  <si>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</si>
  <si>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</si>
  <si>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</si>
  <si>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</si>
  <si>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</si>
  <si>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</si>
  <si>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</si>
  <si>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</si>
  <si>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</si>
  <si>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</si>
  <si>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</si>
  <si>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</si>
  <si>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</si>
  <si>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</si>
  <si>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</si>
  <si>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</si>
  <si>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</si>
  <si>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</si>
  <si>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</si>
  <si>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</si>
  <si>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</si>
  <si>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</si>
  <si>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</si>
  <si>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</si>
  <si>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</si>
  <si>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</si>
  <si>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</si>
  <si>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</si>
  <si>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</si>
  <si>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</si>
  <si>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</si>
  <si>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</si>
  <si>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</si>
  <si>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</si>
  <si>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</si>
  <si>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</si>
  <si>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</si>
  <si>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</si>
  <si>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</si>
  <si>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</si>
  <si>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</si>
  <si>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</si>
  <si>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</si>
  <si>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</si>
  <si>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</si>
  <si>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</si>
  <si>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</si>
  <si>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</si>
  <si>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</si>
  <si>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</si>
  <si>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</si>
  <si>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</si>
  <si>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</si>
  <si>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</si>
  <si>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</si>
  <si>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</si>
  <si>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</si>
  <si>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</si>
  <si>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</si>
  <si>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</si>
  <si>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</si>
  <si>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</si>
  <si>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</si>
  <si>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</si>
  <si>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</si>
  <si>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</si>
  <si>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</si>
  <si>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</si>
  <si>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</si>
  <si>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</si>
  <si>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</si>
  <si>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</si>
  <si>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</si>
  <si>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</si>
  <si>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</si>
  <si>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</si>
  <si>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</si>
  <si>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</si>
  <si>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</si>
  <si>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</si>
  <si>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</si>
  <si>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</si>
  <si>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</si>
  <si>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</si>
  <si>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</si>
  <si>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</si>
  <si>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</si>
  <si>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</si>
  <si>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</si>
  <si>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</si>
  <si>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</si>
  <si>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</si>
  <si>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</si>
  <si>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</si>
  <si>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</si>
  <si>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</si>
  <si>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</si>
  <si>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</si>
  <si>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</si>
  <si>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</si>
  <si>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</si>
  <si>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</si>
  <si>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</si>
  <si>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</si>
  <si>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</si>
  <si>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</si>
  <si>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</si>
  <si>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</si>
  <si>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</si>
  <si>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</si>
  <si>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</si>
  <si>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</si>
  <si>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</si>
  <si>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</si>
  <si>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</si>
  <si>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</si>
  <si>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</si>
  <si>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</si>
  <si>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</si>
  <si>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</si>
  <si>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</si>
  <si>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</si>
  <si>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</si>
  <si>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</si>
  <si>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</si>
  <si>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</si>
  <si>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</si>
  <si>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</si>
  <si>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</si>
  <si>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</si>
  <si>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</si>
  <si>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</si>
  <si>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</si>
  <si>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</si>
  <si>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</si>
  <si>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</si>
  <si>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</si>
  <si>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</si>
  <si>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</si>
  <si>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</si>
  <si>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</si>
  <si>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</si>
  <si>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</si>
  <si>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</si>
  <si>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</si>
  <si>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</si>
  <si>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</si>
  <si>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</si>
  <si>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</si>
  <si>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</si>
  <si>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</si>
  <si>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</si>
  <si>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</si>
  <si>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</si>
  <si>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</si>
  <si>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</si>
  <si>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</si>
  <si>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</si>
  <si>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</si>
  <si>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</si>
  <si>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</si>
  <si>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</si>
  <si>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</si>
  <si>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</si>
  <si>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</si>
  <si>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</si>
  <si>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</si>
  <si>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</si>
  <si>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</si>
  <si>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</si>
  <si>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</si>
  <si>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</si>
  <si>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</si>
  <si>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</si>
  <si>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</si>
  <si>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</si>
  <si>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</si>
  <si>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</si>
  <si>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</si>
  <si>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</si>
  <si>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</si>
  <si>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</si>
  <si>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</si>
  <si>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</si>
  <si>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</si>
  <si>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</si>
  <si>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</si>
  <si>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</si>
  <si>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</si>
  <si>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</si>
  <si>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</si>
  <si>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</si>
  <si>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</si>
  <si>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</si>
  <si>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</si>
  <si>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</si>
  <si>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</si>
  <si>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</si>
  <si>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</si>
  <si>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</si>
  <si>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</si>
  <si>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</si>
  <si>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</si>
  <si>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</si>
  <si>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</si>
  <si>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</si>
  <si>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</si>
  <si>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</si>
  <si>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</si>
  <si>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</si>
  <si>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</si>
  <si>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</si>
  <si>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</si>
  <si>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</si>
  <si>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</si>
  <si>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</si>
  <si>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</si>
  <si>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</si>
  <si>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</si>
  <si>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</si>
  <si>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</si>
  <si>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</si>
  <si>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</si>
  <si>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</si>
  <si>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</si>
  <si>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</si>
  <si>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</si>
  <si>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</si>
  <si>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</si>
  <si>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</si>
  <si>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</si>
  <si>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</si>
  <si>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</si>
  <si>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</si>
  <si>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</si>
  <si>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</si>
  <si>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</si>
  <si>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</si>
  <si>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</si>
  <si>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</si>
  <si>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</si>
  <si>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</si>
  <si>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</si>
  <si>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</si>
  <si>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</si>
  <si>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</si>
  <si>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</si>
  <si>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</si>
  <si>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</si>
  <si>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</si>
  <si>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</si>
  <si>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</si>
  <si>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</si>
  <si>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</si>
  <si>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</si>
  <si>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</si>
  <si>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</si>
  <si>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</si>
  <si>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</si>
  <si>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</si>
  <si>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</si>
  <si>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</si>
  <si>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</si>
  <si>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</si>
  <si>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</si>
  <si>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</si>
  <si>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</si>
  <si>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</si>
  <si>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</si>
  <si>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</si>
  <si>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</si>
  <si>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</si>
  <si>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</si>
  <si>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</si>
  <si>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</si>
  <si>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</si>
  <si>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</si>
  <si>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</si>
  <si>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</si>
  <si>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</si>
  <si>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</si>
  <si>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</si>
  <si>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</si>
  <si>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</si>
  <si>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</si>
  <si>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</si>
  <si>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</si>
  <si>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</si>
  <si>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</si>
  <si>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</si>
  <si>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</si>
  <si>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</si>
  <si>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</si>
  <si>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</si>
  <si>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</si>
  <si>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</si>
  <si>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</si>
  <si>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</si>
  <si>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</si>
  <si>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</si>
  <si>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</si>
  <si>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</si>
  <si>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</si>
  <si>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</si>
  <si>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</si>
  <si>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</si>
  <si>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</si>
  <si>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</si>
  <si>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</si>
  <si>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</si>
  <si>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</si>
  <si>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</si>
  <si>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</si>
  <si>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</si>
  <si>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</si>
  <si>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</si>
  <si>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</si>
  <si>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</si>
  <si>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</si>
  <si>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</si>
  <si>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</si>
  <si>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</si>
  <si>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</si>
  <si>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</si>
  <si>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</si>
  <si>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</si>
  <si>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</si>
  <si>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</si>
  <si>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</si>
  <si>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</si>
  <si>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</si>
  <si>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</si>
  <si>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</si>
  <si>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</si>
  <si>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</si>
  <si>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</si>
  <si>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</si>
  <si>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</si>
  <si>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</si>
  <si>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</si>
  <si>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</si>
  <si>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</si>
  <si>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</si>
  <si>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</si>
  <si>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</si>
  <si>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</si>
  <si>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</si>
  <si>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</si>
  <si>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</si>
  <si>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</si>
  <si>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</si>
  <si>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</si>
  <si>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</si>
  <si>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</si>
  <si>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</si>
  <si>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</si>
  <si>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</si>
  <si>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</si>
  <si>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</si>
  <si>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</si>
  <si>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</si>
  <si>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</si>
  <si>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</si>
  <si>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</si>
  <si>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</si>
  <si>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</si>
  <si>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</si>
  <si>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</si>
  <si>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</si>
  <si>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</si>
  <si>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</si>
  <si>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</si>
  <si>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</si>
  <si>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</si>
  <si>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</si>
  <si>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</si>
  <si>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</si>
  <si>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</si>
  <si>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</si>
  <si>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</si>
  <si>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</si>
  <si>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</si>
  <si>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</si>
  <si>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</si>
  <si>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</si>
  <si>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</si>
  <si>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</si>
  <si>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</si>
  <si>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</si>
  <si>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</si>
  <si>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</si>
  <si>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</si>
  <si>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</si>
  <si>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</si>
  <si>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</si>
  <si>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</si>
  <si>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</si>
  <si>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</si>
  <si>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</si>
  <si>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</si>
  <si>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</si>
  <si>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</si>
  <si>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</si>
  <si>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</si>
  <si>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</si>
  <si>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</si>
  <si>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</si>
  <si>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</si>
  <si>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</si>
  <si>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</si>
  <si>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</si>
  <si>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</si>
  <si>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</si>
  <si>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</si>
  <si>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</si>
  <si>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</si>
  <si>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</si>
  <si>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</si>
  <si>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</si>
  <si>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</si>
  <si>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</si>
  <si>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</si>
  <si>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</si>
  <si>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</si>
  <si>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</si>
  <si>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</si>
  <si>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</si>
  <si>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</si>
  <si>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</si>
  <si>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</si>
  <si>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</si>
  <si>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</si>
  <si>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</si>
  <si>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</si>
  <si>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</si>
  <si>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</si>
  <si>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</si>
  <si>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</si>
  <si>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</si>
  <si>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</si>
  <si>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</si>
  <si>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</si>
  <si>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</si>
  <si>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</si>
  <si>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</si>
  <si>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</si>
  <si>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</si>
  <si>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</si>
  <si>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</si>
  <si>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</si>
  <si>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</si>
  <si>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</si>
  <si>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</si>
  <si>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</si>
  <si>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</si>
  <si>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</si>
  <si>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</si>
  <si>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</si>
  <si>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</si>
  <si>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</si>
  <si>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</si>
  <si>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</si>
  <si>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</si>
  <si>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</si>
  <si>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</si>
  <si>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</si>
  <si>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</si>
  <si>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</si>
  <si>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</si>
  <si>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</si>
  <si>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</si>
  <si>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</si>
  <si>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</si>
  <si>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</si>
  <si>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</si>
  <si>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</si>
  <si>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</si>
  <si>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</si>
  <si>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</si>
  <si>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</si>
  <si>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</si>
  <si>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</si>
  <si>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</si>
  <si>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</si>
  <si>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</si>
  <si>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</si>
  <si>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</si>
  <si>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</si>
  <si>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</si>
  <si>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</si>
  <si>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</si>
  <si>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</si>
  <si>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</si>
  <si>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</si>
  <si>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</si>
  <si>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</si>
  <si>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</si>
  <si>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</si>
  <si>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</si>
  <si>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</si>
  <si>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</si>
  <si>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</si>
  <si>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</si>
  <si>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</si>
  <si>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</si>
  <si>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</si>
  <si>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</si>
  <si>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</si>
  <si>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</si>
  <si>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</si>
  <si>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</si>
  <si>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</si>
  <si>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</si>
  <si>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</si>
  <si>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</si>
  <si>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</si>
  <si>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</si>
  <si>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</si>
  <si>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</si>
  <si>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</si>
  <si>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</si>
  <si>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</si>
  <si>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</si>
  <si>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</si>
  <si>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</si>
  <si>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</si>
  <si>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</si>
  <si>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</si>
  <si>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</si>
  <si>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</si>
  <si>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</si>
  <si>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</si>
  <si>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</si>
  <si>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</si>
  <si>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</si>
  <si>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</si>
  <si>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</si>
  <si>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</si>
  <si>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</si>
  <si>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</si>
  <si>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</si>
  <si>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</si>
  <si>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</si>
  <si>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</si>
  <si>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</si>
  <si>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</si>
  <si>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</si>
  <si>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</si>
  <si>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</si>
  <si>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</si>
  <si>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</si>
  <si>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</si>
  <si>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</si>
  <si>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</si>
  <si>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</si>
  <si>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</si>
  <si>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</si>
  <si>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</si>
  <si>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</si>
  <si>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</si>
  <si>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</si>
  <si>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</si>
  <si>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</si>
  <si>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</si>
  <si>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</si>
  <si>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</si>
  <si>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</si>
  <si>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</si>
  <si>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</si>
  <si>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</si>
  <si>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</si>
  <si>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</si>
  <si>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</si>
  <si>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</si>
  <si>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</si>
  <si>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</si>
  <si>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</si>
  <si>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</si>
  <si>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</si>
  <si>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</si>
  <si>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</si>
  <si>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</si>
  <si>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</si>
  <si>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</si>
  <si>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</si>
  <si>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</si>
  <si>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</si>
  <si>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</si>
  <si>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</si>
  <si>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</si>
  <si>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</si>
  <si>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</si>
  <si>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</si>
  <si>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</si>
  <si>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</si>
  <si>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</si>
  <si>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</si>
  <si>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</si>
  <si>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</si>
  <si>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</si>
  <si>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</si>
  <si>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</si>
  <si>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</si>
  <si>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</si>
  <si>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</si>
  <si>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</si>
  <si>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</si>
  <si>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</si>
  <si>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</si>
  <si>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</si>
  <si>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</si>
  <si>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</si>
  <si>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</si>
  <si>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</si>
  <si>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</si>
  <si>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</si>
  <si>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</si>
  <si>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</si>
  <si>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</si>
  <si>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</si>
  <si>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</si>
  <si>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</si>
  <si>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</si>
  <si>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</si>
  <si>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</si>
  <si>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</si>
  <si>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</si>
  <si>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</si>
  <si>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</si>
  <si>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</si>
  <si>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</si>
  <si>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</si>
  <si>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</si>
  <si>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</si>
  <si>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</si>
  <si>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</si>
  <si>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</si>
  <si>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</si>
  <si>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</si>
  <si>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</si>
  <si>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</si>
  <si>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</si>
  <si>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</si>
  <si>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</si>
  <si>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</si>
  <si>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</si>
  <si>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</si>
  <si>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</si>
  <si>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</si>
  <si>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</si>
  <si>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</si>
  <si>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</si>
  <si>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</si>
  <si>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</si>
  <si>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</si>
  <si>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</si>
  <si>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</si>
  <si>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</si>
  <si>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</si>
  <si>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</si>
  <si>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</si>
  <si>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</si>
  <si>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</si>
  <si>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</si>
  <si>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</si>
  <si>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</si>
  <si>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</si>
  <si>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</si>
  <si>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</si>
  <si>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</si>
  <si>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</si>
  <si>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</si>
  <si>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</si>
  <si>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</si>
  <si>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</si>
  <si>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</si>
  <si>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</si>
  <si>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</si>
  <si>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</si>
  <si>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</si>
  <si>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</si>
  <si>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</si>
  <si>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</si>
  <si>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</si>
  <si>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</si>
  <si>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</si>
  <si>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</si>
  <si>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</si>
  <si>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</si>
  <si>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</si>
  <si>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</si>
  <si>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</si>
  <si>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</si>
  <si>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</si>
  <si>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</si>
  <si>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</si>
  <si>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</si>
  <si>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</si>
  <si>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</si>
  <si>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</si>
  <si>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</si>
  <si>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</si>
  <si>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</si>
  <si>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</si>
  <si>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</si>
  <si>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</si>
  <si>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</si>
  <si>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</si>
  <si>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</si>
  <si>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</si>
  <si>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</si>
  <si>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</si>
  <si>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</si>
  <si>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</si>
  <si>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</si>
  <si>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</si>
  <si>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</si>
  <si>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</si>
  <si>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</si>
  <si>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</si>
  <si>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</si>
  <si>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</si>
  <si>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</si>
  <si>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</si>
  <si>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</si>
  <si>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</si>
  <si>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</si>
  <si>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</si>
  <si>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</si>
  <si>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</si>
  <si>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</si>
  <si>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</si>
  <si>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</si>
  <si>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</si>
  <si>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</si>
  <si>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</si>
  <si>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</si>
  <si>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</si>
  <si>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</si>
  <si>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</si>
  <si>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</si>
  <si>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</si>
  <si>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</si>
  <si>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</si>
  <si>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</si>
  <si>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</si>
  <si>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</si>
  <si>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</si>
  <si>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</si>
  <si>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</si>
  <si>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</si>
  <si>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</si>
  <si>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</si>
  <si>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</si>
  <si>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</si>
  <si>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</si>
  <si>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</si>
  <si>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</si>
  <si>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</si>
  <si>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</si>
  <si>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</si>
  <si>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</si>
  <si>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</si>
  <si>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</si>
  <si>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</si>
  <si>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</si>
  <si>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</si>
  <si>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</si>
  <si>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</si>
  <si>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</si>
  <si>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</si>
  <si>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</si>
  <si>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</si>
  <si>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</si>
  <si>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</si>
  <si>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</si>
  <si>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</si>
  <si>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</si>
  <si>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</si>
  <si>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</si>
  <si>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</si>
  <si>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</si>
  <si>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</si>
  <si>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</si>
  <si>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</si>
  <si>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</si>
  <si>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</si>
  <si>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</si>
  <si>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</si>
  <si>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</si>
  <si>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</si>
  <si>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</si>
  <si>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</si>
  <si>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</si>
  <si>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</si>
  <si>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</si>
  <si>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</si>
  <si>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</si>
  <si>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</si>
  <si>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</si>
  <si>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</si>
  <si>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</si>
  <si>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</si>
  <si>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</si>
  <si>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</si>
  <si>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</si>
  <si>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</si>
  <si>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</si>
  <si>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</si>
  <si>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</si>
  <si>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</si>
  <si>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</si>
  <si>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</si>
  <si>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</si>
  <si>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</si>
  <si>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</si>
  <si>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</si>
  <si>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</si>
  <si>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</si>
  <si>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</si>
  <si>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</si>
  <si>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</si>
  <si>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</si>
  <si>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</si>
  <si>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</si>
  <si>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</si>
  <si>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</si>
  <si>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</si>
  <si>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</si>
  <si>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</si>
  <si>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</si>
  <si>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</si>
  <si>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</si>
  <si>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</si>
  <si>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</si>
  <si>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</si>
  <si>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</si>
  <si>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</si>
  <si>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</si>
  <si>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</si>
  <si>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</si>
  <si>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</si>
  <si>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</si>
  <si>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</si>
  <si>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</si>
  <si>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</si>
  <si>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</si>
  <si>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</si>
  <si>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</si>
  <si>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</si>
  <si>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</si>
  <si>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</si>
  <si>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</si>
  <si>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</si>
  <si>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</si>
  <si>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</si>
  <si>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</si>
  <si>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</si>
  <si>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</si>
  <si>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</si>
  <si>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</si>
  <si>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</si>
  <si>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</si>
  <si>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</si>
  <si>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</si>
  <si>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</si>
  <si>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</si>
  <si>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</si>
  <si>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</si>
  <si>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</si>
  <si>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</si>
  <si>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</si>
  <si>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</si>
  <si>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</si>
  <si>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</si>
  <si>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</si>
  <si>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</si>
  <si>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</si>
  <si>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</si>
  <si>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宮津武田病院</t>
    <phoneticPr fontId="3"/>
  </si>
  <si>
    <t>〒626-0041 宮津市字鶴賀２０５９－１</t>
    <phoneticPr fontId="3"/>
  </si>
  <si>
    <t>〇</t>
  </si>
  <si>
    <t>医療法人</t>
  </si>
  <si>
    <t>複数の診療科で活用</t>
  </si>
  <si>
    <t>内科</t>
  </si>
  <si>
    <t>循環器内科</t>
  </si>
  <si>
    <t>泌尿器科</t>
  </si>
  <si>
    <t>ＤＰＣ病院ではない</t>
  </si>
  <si>
    <t>有</t>
  </si>
  <si>
    <t>-</t>
    <phoneticPr fontId="3"/>
  </si>
  <si>
    <t>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</si>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</sst>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0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1048</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1048</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1048</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1048</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1048</v>
      </c>
    </row>
    <row r="90" spans="1:22" s="21" customFormat="1">
      <c r="A90" s="243"/>
      <c r="B90" s="1"/>
      <c r="C90" s="3"/>
      <c r="D90" s="3"/>
      <c r="E90" s="3"/>
      <c r="F90" s="3"/>
      <c r="G90" s="3"/>
      <c r="H90" s="286"/>
      <c r="I90" s="67" t="s">
        <v>36</v>
      </c>
      <c r="J90" s="68"/>
      <c r="K90" s="69"/>
      <c r="L90" s="262" t="s">
        <v>1049</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1048</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1049</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65</v>
      </c>
      <c r="K99" s="237" t="str">
        <f>IF(OR(COUNTIF(L99:L99,"未確認")&gt;0,COUNTIF(L99:L99,"~*")&gt;0),"※","")</f>
        <v/>
      </c>
      <c r="L99" s="258">
        <v>65</v>
      </c>
    </row>
    <row r="100" spans="1:22" s="83" customFormat="1" ht="34.5" customHeight="1">
      <c r="A100" s="244" t="s">
        <v>611</v>
      </c>
      <c r="B100" s="84"/>
      <c r="C100" s="395"/>
      <c r="D100" s="396"/>
      <c r="E100" s="408"/>
      <c r="F100" s="409"/>
      <c r="G100" s="414" t="s">
        <v>44</v>
      </c>
      <c r="H100" s="416"/>
      <c r="I100" s="419"/>
      <c r="J100" s="256">
        <f t="shared" si="0"/>
        <v>6</v>
      </c>
      <c r="K100" s="237" t="str">
        <f>IF(OR(COUNTIF(L100:L100,"未確認")&gt;0,COUNTIF(L100:L100,"~*")&gt;0),"※","")</f>
        <v/>
      </c>
      <c r="L100" s="258">
        <v>6</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1048</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1049</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1048</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1049</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535</v>
      </c>
    </row>
    <row r="132" spans="1:22" s="83" customFormat="1" ht="34.5" customHeight="1">
      <c r="A132" s="244" t="s">
        <v>621</v>
      </c>
      <c r="B132" s="84"/>
      <c r="C132" s="294"/>
      <c r="D132" s="296"/>
      <c r="E132" s="319" t="s">
        <v>58</v>
      </c>
      <c r="F132" s="320"/>
      <c r="G132" s="320"/>
      <c r="H132" s="321"/>
      <c r="I132" s="388"/>
      <c r="J132" s="101"/>
      <c r="K132" s="102"/>
      <c r="L132" s="82">
        <v>65</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1048</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1049</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68</v>
      </c>
      <c r="K167" s="264" t="str">
        <f t="shared" si="3"/>
        <v/>
      </c>
      <c r="L167" s="117">
        <v>68</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1048</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1049</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1048</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1049</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1048</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1049</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1048</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1049</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1048</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1049</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2.2000000000000002</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16</v>
      </c>
      <c r="K269" s="81" t="str">
        <f t="shared" si="8"/>
        <v/>
      </c>
      <c r="L269" s="147">
        <v>16</v>
      </c>
    </row>
    <row r="270" spans="1:22" s="83" customFormat="1" ht="34.5" customHeight="1">
      <c r="A270" s="249" t="s">
        <v>725</v>
      </c>
      <c r="B270" s="120"/>
      <c r="C270" s="370"/>
      <c r="D270" s="370"/>
      <c r="E270" s="370"/>
      <c r="F270" s="370"/>
      <c r="G270" s="370" t="s">
        <v>148</v>
      </c>
      <c r="H270" s="370"/>
      <c r="I270" s="403"/>
      <c r="J270" s="266">
        <f t="shared" si="9"/>
        <v>4</v>
      </c>
      <c r="K270" s="81" t="str">
        <f t="shared" si="8"/>
        <v/>
      </c>
      <c r="L270" s="148">
        <v>4</v>
      </c>
    </row>
    <row r="271" spans="1:22" s="83" customFormat="1" ht="34.5" customHeight="1">
      <c r="A271" s="249" t="s">
        <v>726</v>
      </c>
      <c r="B271" s="120"/>
      <c r="C271" s="370" t="s">
        <v>151</v>
      </c>
      <c r="D271" s="371"/>
      <c r="E271" s="371"/>
      <c r="F271" s="371"/>
      <c r="G271" s="370" t="s">
        <v>146</v>
      </c>
      <c r="H271" s="370"/>
      <c r="I271" s="403"/>
      <c r="J271" s="266">
        <f t="shared" si="9"/>
        <v>8</v>
      </c>
      <c r="K271" s="81" t="str">
        <f t="shared" si="8"/>
        <v/>
      </c>
      <c r="L271" s="147">
        <v>8</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8</v>
      </c>
      <c r="K273" s="81" t="str">
        <f t="shared" si="8"/>
        <v/>
      </c>
      <c r="L273" s="147">
        <v>8</v>
      </c>
    </row>
    <row r="274" spans="1:12" s="83" customFormat="1" ht="34.5" customHeight="1">
      <c r="A274" s="249" t="s">
        <v>727</v>
      </c>
      <c r="B274" s="120"/>
      <c r="C274" s="371"/>
      <c r="D274" s="371"/>
      <c r="E274" s="371"/>
      <c r="F274" s="371"/>
      <c r="G274" s="370" t="s">
        <v>148</v>
      </c>
      <c r="H274" s="370"/>
      <c r="I274" s="403"/>
      <c r="J274" s="266">
        <f t="shared" si="9"/>
        <v>1</v>
      </c>
      <c r="K274" s="81" t="str">
        <f t="shared" si="8"/>
        <v/>
      </c>
      <c r="L274" s="148">
        <v>1</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2</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0</v>
      </c>
      <c r="K291" s="81" t="str">
        <f t="shared" si="8"/>
        <v/>
      </c>
      <c r="L291" s="147">
        <v>0</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1</v>
      </c>
      <c r="N297" s="147">
        <v>3</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1.7</v>
      </c>
      <c r="N298" s="148">
        <v>0.8</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0.7</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1</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2</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1048</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1049</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1046</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1048</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1049</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1048</v>
      </c>
    </row>
    <row r="368" spans="1:22" s="118" customFormat="1" ht="20.25" customHeight="1">
      <c r="A368" s="243"/>
      <c r="B368" s="1"/>
      <c r="C368" s="3"/>
      <c r="D368" s="3"/>
      <c r="E368" s="3"/>
      <c r="F368" s="3"/>
      <c r="G368" s="3"/>
      <c r="H368" s="286"/>
      <c r="I368" s="67" t="s">
        <v>36</v>
      </c>
      <c r="J368" s="170"/>
      <c r="K368" s="79"/>
      <c r="L368" s="137" t="s">
        <v>1049</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1048</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1049</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240</v>
      </c>
      <c r="K392" s="81" t="str">
        <f t="shared" ref="K392:K397" si="11">IF(OR(COUNTIF(L392:L392,"未確認")&gt;0,COUNTIF(L392:L392,"~*")&gt;0),"※","")</f>
        <v/>
      </c>
      <c r="L392" s="147">
        <v>240</v>
      </c>
    </row>
    <row r="393" spans="1:22" s="83" customFormat="1" ht="34.5" customHeight="1">
      <c r="A393" s="249" t="s">
        <v>773</v>
      </c>
      <c r="B393" s="84"/>
      <c r="C393" s="369"/>
      <c r="D393" s="379"/>
      <c r="E393" s="319" t="s">
        <v>224</v>
      </c>
      <c r="F393" s="320"/>
      <c r="G393" s="320"/>
      <c r="H393" s="321"/>
      <c r="I393" s="342"/>
      <c r="J393" s="140">
        <f t="shared" si="10"/>
        <v>142</v>
      </c>
      <c r="K393" s="81" t="str">
        <f t="shared" si="11"/>
        <v/>
      </c>
      <c r="L393" s="147">
        <v>142</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98</v>
      </c>
      <c r="K395" s="81" t="str">
        <f t="shared" si="11"/>
        <v/>
      </c>
      <c r="L395" s="147">
        <v>98</v>
      </c>
    </row>
    <row r="396" spans="1:22" s="83" customFormat="1" ht="34.5" customHeight="1">
      <c r="A396" s="250" t="s">
        <v>776</v>
      </c>
      <c r="B396" s="1"/>
      <c r="C396" s="369"/>
      <c r="D396" s="319" t="s">
        <v>227</v>
      </c>
      <c r="E396" s="320"/>
      <c r="F396" s="320"/>
      <c r="G396" s="320"/>
      <c r="H396" s="321"/>
      <c r="I396" s="342"/>
      <c r="J396" s="140">
        <f t="shared" si="10"/>
        <v>21750</v>
      </c>
      <c r="K396" s="81" t="str">
        <f t="shared" si="11"/>
        <v/>
      </c>
      <c r="L396" s="147">
        <v>21750</v>
      </c>
    </row>
    <row r="397" spans="1:22" s="83" customFormat="1" ht="34.5" customHeight="1">
      <c r="A397" s="250" t="s">
        <v>777</v>
      </c>
      <c r="B397" s="119"/>
      <c r="C397" s="369"/>
      <c r="D397" s="319" t="s">
        <v>228</v>
      </c>
      <c r="E397" s="320"/>
      <c r="F397" s="320"/>
      <c r="G397" s="320"/>
      <c r="H397" s="321"/>
      <c r="I397" s="343"/>
      <c r="J397" s="140">
        <f t="shared" si="10"/>
        <v>242</v>
      </c>
      <c r="K397" s="81" t="str">
        <f t="shared" si="11"/>
        <v/>
      </c>
      <c r="L397" s="147">
        <v>242</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1048</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1049</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240</v>
      </c>
      <c r="K405" s="81" t="str">
        <f t="shared" ref="K405:K422" si="13">IF(OR(COUNTIF(L405:L405,"未確認")&gt;0,COUNTIF(L405:L405,"~*")&gt;0),"※","")</f>
        <v/>
      </c>
      <c r="L405" s="147">
        <v>240</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134</v>
      </c>
      <c r="K407" s="81" t="str">
        <f t="shared" si="13"/>
        <v/>
      </c>
      <c r="L407" s="147">
        <v>134</v>
      </c>
    </row>
    <row r="408" spans="1:22" s="83" customFormat="1" ht="34.5" customHeight="1">
      <c r="A408" s="251" t="s">
        <v>781</v>
      </c>
      <c r="B408" s="119"/>
      <c r="C408" s="368"/>
      <c r="D408" s="368"/>
      <c r="E408" s="319" t="s">
        <v>236</v>
      </c>
      <c r="F408" s="320"/>
      <c r="G408" s="320"/>
      <c r="H408" s="321"/>
      <c r="I408" s="360"/>
      <c r="J408" s="140">
        <f t="shared" si="12"/>
        <v>55</v>
      </c>
      <c r="K408" s="81" t="str">
        <f t="shared" si="13"/>
        <v/>
      </c>
      <c r="L408" s="147">
        <v>55</v>
      </c>
    </row>
    <row r="409" spans="1:22" s="83" customFormat="1" ht="34.5" customHeight="1">
      <c r="A409" s="251" t="s">
        <v>782</v>
      </c>
      <c r="B409" s="119"/>
      <c r="C409" s="368"/>
      <c r="D409" s="368"/>
      <c r="E409" s="316" t="s">
        <v>989</v>
      </c>
      <c r="F409" s="317"/>
      <c r="G409" s="317"/>
      <c r="H409" s="318"/>
      <c r="I409" s="360"/>
      <c r="J409" s="140">
        <f t="shared" si="12"/>
        <v>51</v>
      </c>
      <c r="K409" s="81" t="str">
        <f t="shared" si="13"/>
        <v/>
      </c>
      <c r="L409" s="147">
        <v>51</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242</v>
      </c>
      <c r="K413" s="81" t="str">
        <f t="shared" si="13"/>
        <v/>
      </c>
      <c r="L413" s="147">
        <v>242</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112</v>
      </c>
      <c r="K415" s="81" t="str">
        <f t="shared" si="13"/>
        <v/>
      </c>
      <c r="L415" s="147">
        <v>112</v>
      </c>
    </row>
    <row r="416" spans="1:22" s="83" customFormat="1" ht="34.5" customHeight="1">
      <c r="A416" s="251" t="s">
        <v>789</v>
      </c>
      <c r="B416" s="119"/>
      <c r="C416" s="368"/>
      <c r="D416" s="368"/>
      <c r="E416" s="319" t="s">
        <v>243</v>
      </c>
      <c r="F416" s="320"/>
      <c r="G416" s="320"/>
      <c r="H416" s="321"/>
      <c r="I416" s="360"/>
      <c r="J416" s="140">
        <f t="shared" si="12"/>
        <v>34</v>
      </c>
      <c r="K416" s="81" t="str">
        <f t="shared" si="13"/>
        <v/>
      </c>
      <c r="L416" s="147">
        <v>34</v>
      </c>
    </row>
    <row r="417" spans="1:22" s="83" customFormat="1" ht="34.5" customHeight="1">
      <c r="A417" s="251" t="s">
        <v>790</v>
      </c>
      <c r="B417" s="119"/>
      <c r="C417" s="368"/>
      <c r="D417" s="368"/>
      <c r="E417" s="319" t="s">
        <v>244</v>
      </c>
      <c r="F417" s="320"/>
      <c r="G417" s="320"/>
      <c r="H417" s="321"/>
      <c r="I417" s="360"/>
      <c r="J417" s="140">
        <f t="shared" si="12"/>
        <v>3</v>
      </c>
      <c r="K417" s="81" t="str">
        <f t="shared" si="13"/>
        <v/>
      </c>
      <c r="L417" s="147">
        <v>3</v>
      </c>
    </row>
    <row r="418" spans="1:22" s="83" customFormat="1" ht="34.5" customHeight="1">
      <c r="A418" s="251" t="s">
        <v>791</v>
      </c>
      <c r="B418" s="119"/>
      <c r="C418" s="368"/>
      <c r="D418" s="368"/>
      <c r="E418" s="319" t="s">
        <v>245</v>
      </c>
      <c r="F418" s="320"/>
      <c r="G418" s="320"/>
      <c r="H418" s="321"/>
      <c r="I418" s="360"/>
      <c r="J418" s="140">
        <f t="shared" si="12"/>
        <v>39</v>
      </c>
      <c r="K418" s="81" t="str">
        <f t="shared" si="13"/>
        <v/>
      </c>
      <c r="L418" s="147">
        <v>39</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9</v>
      </c>
      <c r="K420" s="81" t="str">
        <f t="shared" si="13"/>
        <v/>
      </c>
      <c r="L420" s="147">
        <v>9</v>
      </c>
    </row>
    <row r="421" spans="1:22" s="83" customFormat="1" ht="34.5" customHeight="1">
      <c r="A421" s="251" t="s">
        <v>794</v>
      </c>
      <c r="B421" s="119"/>
      <c r="C421" s="368"/>
      <c r="D421" s="368"/>
      <c r="E421" s="319" t="s">
        <v>247</v>
      </c>
      <c r="F421" s="320"/>
      <c r="G421" s="320"/>
      <c r="H421" s="321"/>
      <c r="I421" s="360"/>
      <c r="J421" s="140">
        <f t="shared" si="12"/>
        <v>45</v>
      </c>
      <c r="K421" s="81" t="str">
        <f t="shared" si="13"/>
        <v/>
      </c>
      <c r="L421" s="147">
        <v>45</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1048</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1049</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242</v>
      </c>
      <c r="K430" s="193" t="str">
        <f>IF(OR(COUNTIF(L430:L430,"未確認")&gt;0,COUNTIF(L430:L430,"~*")&gt;0),"※","")</f>
        <v/>
      </c>
      <c r="L430" s="147">
        <v>242</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134</v>
      </c>
      <c r="K431" s="193" t="str">
        <f>IF(OR(COUNTIF(L431:L431,"未確認")&gt;0,COUNTIF(L431:L431,"~*")&gt;0),"※","")</f>
        <v/>
      </c>
      <c r="L431" s="147">
        <v>134</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29</v>
      </c>
      <c r="K432" s="193" t="str">
        <f>IF(OR(COUNTIF(L432:L432,"未確認")&gt;0,COUNTIF(L432:L432,"~*")&gt;0),"※","")</f>
        <v/>
      </c>
      <c r="L432" s="147">
        <v>29</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79</v>
      </c>
      <c r="K433" s="193" t="str">
        <f>IF(OR(COUNTIF(L433:L433,"未確認")&gt;0,COUNTIF(L433:L433,"~*")&gt;0),"※","")</f>
        <v/>
      </c>
      <c r="L433" s="147">
        <v>79</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1048</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1049</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1048</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1049</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t="str">
        <f t="shared" ref="J469:J480" si="16">IF(SUM(L469:L469)=0,IF(COUNTIF(L469:L469,"未確認")&gt;0,"未確認",IF(COUNTIF(L469:L469,"~*")&gt;0,"*",SUM(L469:L469))),SUM(L469:L469))</f>
        <v>*</v>
      </c>
      <c r="K469" s="201" t="str">
        <f t="shared" si="15"/>
        <v>※</v>
      </c>
      <c r="L469" s="117" t="s">
        <v>541</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t="str">
        <f t="shared" si="16"/>
        <v>*</v>
      </c>
      <c r="K478" s="201" t="str">
        <f t="shared" si="17"/>
        <v>※</v>
      </c>
      <c r="L478" s="117" t="s">
        <v>541</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1048</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1049</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1048</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1049</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1048</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1049</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1048</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1049</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1048</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1049</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38</v>
      </c>
      <c r="K535" s="201" t="str">
        <f t="shared" si="22"/>
        <v/>
      </c>
      <c r="L535" s="117">
        <v>38</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1048</v>
      </c>
    </row>
    <row r="544" spans="1:22" s="1" customFormat="1" ht="20.25" customHeight="1">
      <c r="A544" s="243"/>
      <c r="C544" s="62"/>
      <c r="D544" s="3"/>
      <c r="E544" s="3"/>
      <c r="F544" s="3"/>
      <c r="G544" s="3"/>
      <c r="H544" s="286"/>
      <c r="I544" s="67" t="s">
        <v>36</v>
      </c>
      <c r="J544" s="68"/>
      <c r="K544" s="186"/>
      <c r="L544" s="70" t="s">
        <v>1049</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1047</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1048</v>
      </c>
    </row>
    <row r="589" spans="1:22" s="1" customFormat="1" ht="20.25" customHeight="1">
      <c r="A589" s="243"/>
      <c r="C589" s="62"/>
      <c r="D589" s="3"/>
      <c r="E589" s="3"/>
      <c r="F589" s="3"/>
      <c r="G589" s="3"/>
      <c r="H589" s="286"/>
      <c r="I589" s="67" t="s">
        <v>36</v>
      </c>
      <c r="J589" s="68"/>
      <c r="K589" s="186"/>
      <c r="L589" s="70" t="s">
        <v>1049</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70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27</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18</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1048</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1049</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t="str">
        <f t="shared" si="27"/>
        <v>*</v>
      </c>
      <c r="K621" s="201" t="str">
        <f t="shared" si="28"/>
        <v>※</v>
      </c>
      <c r="L621" s="117" t="s">
        <v>541</v>
      </c>
    </row>
    <row r="622" spans="1:22" s="118" customFormat="1" ht="70" customHeight="1">
      <c r="A622" s="252" t="s">
        <v>915</v>
      </c>
      <c r="B622" s="119"/>
      <c r="C622" s="319" t="s">
        <v>427</v>
      </c>
      <c r="D622" s="320"/>
      <c r="E622" s="320"/>
      <c r="F622" s="320"/>
      <c r="G622" s="320"/>
      <c r="H622" s="321"/>
      <c r="I622" s="122" t="s">
        <v>428</v>
      </c>
      <c r="J622" s="116" t="str">
        <f t="shared" si="27"/>
        <v>*</v>
      </c>
      <c r="K622" s="201" t="str">
        <f t="shared" si="28"/>
        <v>※</v>
      </c>
      <c r="L622" s="117" t="s">
        <v>541</v>
      </c>
    </row>
    <row r="623" spans="1:22" s="118" customFormat="1" ht="84" customHeight="1">
      <c r="A623" s="252" t="s">
        <v>916</v>
      </c>
      <c r="B623" s="119"/>
      <c r="C623" s="319" t="s">
        <v>429</v>
      </c>
      <c r="D623" s="320"/>
      <c r="E623" s="320"/>
      <c r="F623" s="320"/>
      <c r="G623" s="320"/>
      <c r="H623" s="321"/>
      <c r="I623" s="122" t="s">
        <v>430</v>
      </c>
      <c r="J623" s="116" t="str">
        <f t="shared" si="27"/>
        <v>*</v>
      </c>
      <c r="K623" s="201" t="str">
        <f t="shared" si="28"/>
        <v>※</v>
      </c>
      <c r="L623" s="117" t="s">
        <v>541</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1048</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1049</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t="str">
        <f t="shared" si="29"/>
        <v>*</v>
      </c>
      <c r="K633" s="201" t="str">
        <f t="shared" si="30"/>
        <v>※</v>
      </c>
      <c r="L633" s="117" t="s">
        <v>541</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t="str">
        <f t="shared" si="29"/>
        <v>*</v>
      </c>
      <c r="K637" s="201" t="str">
        <f t="shared" si="30"/>
        <v>※</v>
      </c>
      <c r="L637" s="117" t="s">
        <v>541</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1048</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1049</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15</v>
      </c>
      <c r="K646" s="201" t="str">
        <f t="shared" ref="K646:K660" si="32">IF(OR(COUNTIF(L646:L646,"未確認")&gt;0,COUNTIF(L646:L646,"*")&gt;0),"※","")</f>
        <v/>
      </c>
      <c r="L646" s="117">
        <v>15</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f t="shared" si="31"/>
        <v>13</v>
      </c>
      <c r="K650" s="201" t="str">
        <f t="shared" si="32"/>
        <v/>
      </c>
      <c r="L650" s="117">
        <v>13</v>
      </c>
    </row>
    <row r="651" spans="1:22" s="118" customFormat="1" ht="70" customHeight="1">
      <c r="A651" s="252" t="s">
        <v>930</v>
      </c>
      <c r="B651" s="84"/>
      <c r="C651" s="188"/>
      <c r="D651" s="221"/>
      <c r="E651" s="319" t="s">
        <v>942</v>
      </c>
      <c r="F651" s="320"/>
      <c r="G651" s="320"/>
      <c r="H651" s="321"/>
      <c r="I651" s="122" t="s">
        <v>460</v>
      </c>
      <c r="J651" s="116" t="str">
        <f t="shared" si="31"/>
        <v>*</v>
      </c>
      <c r="K651" s="201" t="str">
        <f t="shared" si="32"/>
        <v>※</v>
      </c>
      <c r="L651" s="117" t="s">
        <v>541</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t="str">
        <f t="shared" si="31"/>
        <v>*</v>
      </c>
      <c r="K655" s="201" t="str">
        <f t="shared" si="32"/>
        <v>※</v>
      </c>
      <c r="L655" s="117" t="s">
        <v>541</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1048</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1049</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1048</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1049</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1048</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1049</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68</v>
      </c>
      <c r="K694" s="201" t="str">
        <f>IF(OR(COUNTIF(L694:L694,"未確認")&gt;0,COUNTIF(L694:L694,"*")&gt;0),"※","")</f>
        <v/>
      </c>
      <c r="L694" s="117">
        <v>68</v>
      </c>
    </row>
    <row r="695" spans="1:22" s="118" customFormat="1" ht="70" customHeight="1">
      <c r="A695" s="252" t="s">
        <v>965</v>
      </c>
      <c r="B695" s="119"/>
      <c r="C695" s="316" t="s">
        <v>1006</v>
      </c>
      <c r="D695" s="317"/>
      <c r="E695" s="317"/>
      <c r="F695" s="317"/>
      <c r="G695" s="317"/>
      <c r="H695" s="318"/>
      <c r="I695" s="122" t="s">
        <v>508</v>
      </c>
      <c r="J695" s="116" t="str">
        <f>IF(SUM(L695:L695)=0,IF(COUNTIF(L695:L695,"未確認")&gt;0,"未確認",IF(COUNTIF(L695:L695,"~*")&gt;0,"*",SUM(L695:L695))),SUM(L695:L695))</f>
        <v>*</v>
      </c>
      <c r="K695" s="201" t="str">
        <f>IF(OR(COUNTIF(L695:L695,"未確認")&gt;0,COUNTIF(L695:L695,"*")&gt;0),"※","")</f>
        <v>※</v>
      </c>
      <c r="L695" s="117" t="s">
        <v>541</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1048</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1049</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F82D9ED1-EDA8-4C78-96D2-049614FEC6F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2019-12-23T01:06:16Z</dcterms:modified>
</cp:coreProperties>
</file>