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ED267992-D933-4081-A99E-A515C3324634}" xr6:coauthVersionLast="41" xr6:coauthVersionMax="41" xr10:uidLastSave="{00000000-0000-0000-0000-000000000000}"/>
  <bookViews>
    <workbookView xWindow="1140" yWindow="114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<sst xmlns="http://schemas.openxmlformats.org/spreadsheetml/2006/main" count="2967" uniqueCount="1049">
  <si>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</si>
  <si>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</si>
  <si>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</si>
  <si>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</si>
  <si>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</si>
  <si>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</si>
  <si>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</si>
  <si>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</si>
  <si>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</si>
  <si>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</si>
  <si>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</si>
  <si>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</si>
  <si>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</si>
  <si>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</si>
  <si>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</si>
  <si>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</si>
  <si>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</si>
  <si>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</si>
  <si>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</si>
  <si>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</si>
  <si>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</si>
  <si>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</si>
  <si>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</si>
  <si>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</si>
  <si>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</si>
  <si>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</si>
  <si>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</si>
  <si>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</si>
  <si>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</si>
  <si>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</si>
  <si>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</si>
  <si>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</si>
  <si>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</si>
  <si>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</si>
  <si>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</si>
  <si>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</si>
  <si>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</si>
  <si>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</si>
  <si>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</si>
  <si>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</si>
  <si>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</si>
  <si>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</si>
  <si>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</si>
  <si>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</si>
  <si>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</si>
  <si>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</si>
  <si>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</si>
  <si>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</si>
  <si>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</si>
  <si>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</si>
  <si>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</si>
  <si>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</si>
  <si>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</si>
  <si>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</si>
  <si>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</si>
  <si>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</si>
  <si>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</si>
  <si>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</si>
  <si>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</si>
  <si>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</si>
  <si>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</si>
  <si>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</si>
  <si>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</si>
  <si>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</si>
  <si>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</si>
  <si>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</si>
  <si>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</si>
  <si>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</si>
  <si>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</si>
  <si>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</si>
  <si>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</si>
  <si>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</si>
  <si>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</si>
  <si>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</si>
  <si>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</si>
  <si>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</si>
  <si>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</si>
  <si>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</si>
  <si>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</si>
  <si>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</si>
  <si>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</si>
  <si>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</si>
  <si>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</si>
  <si>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</si>
  <si>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</si>
  <si>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</si>
  <si>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</si>
  <si>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</si>
  <si>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</si>
  <si>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</si>
  <si>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</si>
  <si>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</si>
  <si>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</si>
  <si>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</si>
  <si>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</si>
  <si>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</si>
  <si>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</si>
  <si>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</si>
  <si>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</si>
  <si>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</si>
  <si>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</si>
  <si>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</si>
  <si>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</si>
  <si>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</si>
  <si>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</si>
  <si>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</si>
  <si>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</si>
  <si>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</si>
  <si>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</si>
  <si>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</si>
  <si>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</si>
  <si>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</si>
  <si>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</si>
  <si>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</si>
  <si>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</si>
  <si>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</si>
  <si>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</si>
  <si>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</si>
  <si>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</si>
  <si>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</si>
  <si>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</si>
  <si>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</si>
  <si>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</si>
  <si>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</si>
  <si>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</si>
  <si>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</si>
  <si>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</si>
  <si>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</si>
  <si>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</si>
  <si>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</si>
  <si>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</si>
  <si>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</si>
  <si>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</si>
  <si>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</si>
  <si>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</si>
  <si>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</si>
  <si>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</si>
  <si>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</si>
  <si>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</si>
  <si>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</si>
  <si>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</si>
  <si>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</si>
  <si>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</si>
  <si>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</si>
  <si>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</si>
  <si>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</si>
  <si>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</si>
  <si>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</si>
  <si>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</si>
  <si>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</si>
  <si>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</si>
  <si>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</si>
  <si>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</si>
  <si>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</si>
  <si>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</si>
  <si>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</si>
  <si>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</si>
  <si>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</si>
  <si>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</si>
  <si>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</si>
  <si>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</si>
  <si>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</si>
  <si>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</si>
  <si>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</si>
  <si>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</si>
  <si>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</si>
  <si>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</si>
  <si>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</si>
  <si>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</si>
  <si>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</si>
  <si>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</si>
  <si>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</si>
  <si>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</si>
  <si>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</si>
  <si>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</si>
  <si>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</si>
  <si>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</si>
  <si>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</si>
  <si>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</si>
  <si>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</si>
  <si>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</si>
  <si>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</si>
  <si>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</si>
  <si>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</si>
  <si>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</si>
  <si>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</si>
  <si>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</si>
  <si>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</si>
  <si>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</si>
  <si>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</si>
  <si>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</si>
  <si>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</si>
  <si>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</si>
  <si>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</si>
  <si>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</si>
  <si>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</si>
  <si>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</si>
  <si>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</si>
  <si>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</si>
  <si>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</si>
  <si>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</si>
  <si>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</si>
  <si>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</si>
  <si>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</si>
  <si>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</si>
  <si>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</si>
  <si>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</si>
  <si>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</si>
  <si>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</si>
  <si>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</si>
  <si>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</si>
  <si>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</si>
  <si>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</si>
  <si>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</si>
  <si>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</si>
  <si>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</si>
  <si>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</si>
  <si>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</si>
  <si>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</si>
  <si>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</si>
  <si>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</si>
  <si>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</si>
  <si>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</si>
  <si>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</si>
  <si>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</si>
  <si>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</si>
  <si>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</si>
  <si>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</si>
  <si>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</si>
  <si>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</si>
  <si>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</si>
  <si>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</si>
  <si>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</si>
  <si>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</si>
  <si>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</si>
  <si>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</si>
  <si>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</si>
  <si>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</si>
  <si>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</si>
  <si>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</si>
  <si>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</si>
  <si>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</si>
  <si>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</si>
  <si>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</si>
  <si>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</si>
  <si>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</si>
  <si>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</si>
  <si>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</si>
  <si>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</si>
  <si>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</si>
  <si>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</si>
  <si>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</si>
  <si>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</si>
  <si>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</si>
  <si>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</si>
  <si>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</si>
  <si>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</si>
  <si>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</si>
  <si>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</si>
  <si>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</si>
  <si>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</si>
  <si>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</si>
  <si>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</si>
  <si>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</si>
  <si>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</si>
  <si>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</si>
  <si>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</si>
  <si>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</si>
  <si>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</si>
  <si>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</si>
  <si>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</si>
  <si>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</si>
  <si>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</si>
  <si>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</si>
  <si>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</si>
  <si>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</si>
  <si>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</si>
  <si>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</si>
  <si>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</si>
  <si>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</si>
  <si>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</si>
  <si>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</si>
  <si>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</si>
  <si>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</si>
  <si>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</si>
  <si>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</si>
  <si>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</si>
  <si>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</si>
  <si>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</si>
  <si>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</si>
  <si>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</si>
  <si>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</si>
  <si>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</si>
  <si>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</si>
  <si>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</si>
  <si>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</si>
  <si>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</si>
  <si>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</si>
  <si>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</si>
  <si>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</si>
  <si>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</si>
  <si>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</si>
  <si>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</si>
  <si>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</si>
  <si>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</si>
  <si>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</si>
  <si>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</si>
  <si>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</si>
  <si>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</si>
  <si>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</si>
  <si>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</si>
  <si>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</si>
  <si>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</si>
  <si>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</si>
  <si>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</si>
  <si>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</si>
  <si>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</si>
  <si>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</si>
  <si>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</si>
  <si>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</si>
  <si>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</si>
  <si>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</si>
  <si>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</si>
  <si>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</si>
  <si>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</si>
  <si>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</si>
  <si>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</si>
  <si>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</si>
  <si>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</si>
  <si>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</si>
  <si>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</si>
  <si>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</si>
  <si>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</si>
  <si>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</si>
  <si>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</si>
  <si>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</si>
  <si>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</si>
  <si>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</si>
  <si>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</si>
  <si>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</si>
  <si>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</si>
  <si>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</si>
  <si>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</si>
  <si>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</si>
  <si>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</si>
  <si>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</si>
  <si>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</si>
  <si>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</si>
  <si>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</si>
  <si>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</si>
  <si>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</si>
  <si>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</si>
  <si>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</si>
  <si>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</si>
  <si>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</si>
  <si>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</si>
  <si>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</si>
  <si>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</si>
  <si>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</si>
  <si>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</si>
  <si>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</si>
  <si>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</si>
  <si>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</si>
  <si>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</si>
  <si>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</si>
  <si>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</si>
  <si>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</si>
  <si>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</si>
  <si>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</si>
  <si>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</si>
  <si>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</si>
  <si>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</si>
  <si>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</si>
  <si>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</si>
  <si>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</si>
  <si>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</si>
  <si>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</si>
  <si>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</si>
  <si>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</si>
  <si>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</si>
  <si>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</si>
  <si>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</si>
  <si>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</si>
  <si>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</si>
  <si>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</si>
  <si>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</si>
  <si>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</si>
  <si>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</si>
  <si>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</si>
  <si>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</si>
  <si>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</si>
  <si>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</si>
  <si>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</si>
  <si>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</si>
  <si>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</si>
  <si>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</si>
  <si>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</si>
  <si>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</si>
  <si>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</si>
  <si>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</si>
  <si>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</si>
  <si>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</si>
  <si>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</si>
  <si>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</si>
  <si>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</si>
  <si>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</si>
  <si>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</si>
  <si>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</si>
  <si>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</si>
  <si>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</si>
  <si>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</si>
  <si>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</si>
  <si>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</si>
  <si>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</si>
  <si>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</si>
  <si>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</si>
  <si>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</si>
  <si>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</si>
  <si>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</si>
  <si>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</si>
  <si>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</si>
  <si>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</si>
  <si>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</si>
  <si>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</si>
  <si>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</si>
  <si>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</si>
  <si>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</si>
  <si>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</si>
  <si>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</si>
  <si>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</si>
  <si>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</si>
  <si>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</si>
  <si>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</si>
  <si>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</si>
  <si>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</si>
  <si>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</si>
  <si>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</si>
  <si>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</si>
  <si>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</si>
  <si>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</si>
  <si>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</si>
  <si>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</si>
  <si>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</si>
  <si>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</si>
  <si>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</si>
  <si>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</si>
  <si>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</si>
  <si>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</si>
  <si>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</si>
  <si>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</si>
  <si>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</si>
  <si>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</si>
  <si>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</si>
  <si>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</si>
  <si>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</si>
  <si>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</si>
  <si>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</si>
  <si>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</si>
  <si>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</si>
  <si>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</si>
  <si>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</si>
  <si>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</si>
  <si>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</si>
  <si>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</si>
  <si>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</si>
  <si>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</si>
  <si>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</si>
  <si>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</si>
  <si>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</si>
  <si>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</si>
  <si>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</si>
  <si>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</si>
  <si>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</si>
  <si>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</si>
  <si>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</si>
  <si>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</si>
  <si>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</si>
  <si>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</si>
  <si>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</si>
  <si>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</si>
  <si>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</si>
  <si>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</si>
  <si>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</si>
  <si>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</si>
  <si>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</si>
  <si>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</si>
  <si>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</si>
  <si>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</si>
  <si>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</si>
  <si>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</si>
  <si>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</si>
  <si>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</si>
  <si>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</si>
  <si>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</si>
  <si>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</si>
  <si>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</si>
  <si>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</si>
  <si>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</si>
  <si>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</si>
  <si>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</si>
  <si>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</si>
  <si>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</si>
  <si>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</si>
  <si>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</si>
  <si>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</si>
  <si>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</si>
  <si>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</si>
  <si>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</si>
  <si>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</si>
  <si>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</si>
  <si>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</si>
  <si>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</si>
  <si>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</si>
  <si>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</si>
  <si>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</si>
  <si>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</si>
  <si>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</si>
  <si>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</si>
  <si>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</si>
  <si>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</si>
  <si>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</si>
  <si>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</si>
  <si>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</si>
  <si>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</si>
  <si>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</si>
  <si>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</si>
  <si>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</si>
  <si>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</si>
  <si>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</si>
  <si>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</si>
  <si>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</si>
  <si>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</si>
  <si>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</si>
  <si>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</si>
  <si>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</si>
  <si>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</si>
  <si>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</si>
  <si>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</si>
  <si>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</si>
  <si>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</si>
  <si>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</si>
  <si>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</si>
  <si>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</si>
  <si>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</si>
  <si>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</si>
  <si>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</si>
  <si>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</si>
  <si>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</si>
  <si>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</si>
  <si>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</si>
  <si>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</si>
  <si>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</si>
  <si>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</si>
  <si>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</si>
  <si>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</si>
  <si>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</si>
  <si>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</si>
  <si>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</si>
  <si>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</si>
  <si>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</si>
  <si>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</si>
  <si>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</si>
  <si>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</si>
  <si>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</si>
  <si>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</si>
  <si>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</si>
  <si>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</si>
  <si>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</si>
  <si>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</si>
  <si>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</si>
  <si>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</si>
  <si>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</si>
  <si>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</si>
  <si>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</si>
  <si>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</si>
  <si>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</si>
  <si>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</si>
  <si>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</si>
  <si>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</si>
  <si>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</si>
  <si>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</si>
  <si>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</si>
  <si>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</si>
  <si>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</si>
  <si>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</si>
  <si>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</si>
  <si>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</si>
  <si>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</si>
  <si>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</si>
  <si>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</si>
  <si>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</si>
  <si>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</si>
  <si>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</si>
  <si>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</si>
  <si>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</si>
  <si>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</si>
  <si>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</si>
  <si>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</si>
  <si>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</si>
  <si>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</si>
  <si>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</si>
  <si>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</si>
  <si>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</si>
  <si>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</si>
  <si>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</si>
  <si>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</si>
  <si>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</si>
  <si>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</si>
  <si>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</si>
  <si>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</si>
  <si>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</si>
  <si>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</si>
  <si>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</si>
  <si>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</si>
  <si>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</si>
  <si>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</si>
  <si>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</si>
  <si>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</si>
  <si>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</si>
  <si>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</si>
  <si>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</si>
  <si>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</si>
  <si>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</si>
  <si>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</si>
  <si>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</si>
  <si>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</si>
  <si>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</si>
  <si>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</si>
  <si>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</si>
  <si>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</si>
  <si>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</si>
  <si>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</si>
  <si>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</si>
  <si>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</si>
  <si>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</si>
  <si>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</si>
  <si>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</si>
  <si>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</si>
  <si>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</si>
  <si>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</si>
  <si>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</si>
  <si>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</si>
  <si>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</si>
  <si>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</si>
  <si>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</si>
  <si>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</si>
  <si>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</si>
  <si>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</si>
  <si>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</si>
  <si>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</si>
  <si>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</si>
  <si>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</si>
  <si>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</si>
  <si>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</si>
  <si>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</si>
  <si>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</si>
  <si>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</si>
  <si>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</si>
  <si>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</si>
  <si>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</si>
  <si>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</si>
  <si>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</si>
  <si>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</si>
  <si>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</si>
  <si>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</si>
  <si>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</si>
  <si>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</si>
  <si>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</si>
  <si>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</si>
  <si>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</si>
  <si>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</si>
  <si>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</si>
  <si>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</si>
  <si>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</si>
  <si>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</si>
  <si>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</si>
  <si>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</si>
  <si>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</si>
  <si>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</si>
  <si>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</si>
  <si>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</si>
  <si>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</si>
  <si>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</si>
  <si>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</si>
  <si>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</si>
  <si>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</si>
  <si>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</si>
  <si>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</si>
  <si>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</si>
  <si>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</si>
  <si>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</si>
  <si>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</si>
  <si>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</si>
  <si>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</si>
  <si>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</si>
  <si>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</si>
  <si>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</si>
  <si>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</si>
  <si>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</si>
  <si>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</si>
  <si>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</si>
  <si>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</si>
  <si>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</si>
  <si>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</si>
  <si>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</si>
  <si>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</si>
  <si>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</si>
  <si>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</si>
  <si>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</si>
  <si>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</si>
  <si>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</si>
  <si>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</si>
  <si>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</si>
  <si>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</si>
  <si>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</si>
  <si>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</si>
  <si>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</si>
  <si>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</si>
  <si>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</si>
  <si>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</si>
  <si>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</si>
  <si>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</si>
  <si>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</si>
  <si>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</si>
  <si>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</si>
  <si>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</si>
  <si>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</si>
  <si>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</si>
  <si>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</si>
  <si>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</si>
  <si>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</si>
  <si>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</si>
  <si>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</si>
  <si>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</si>
  <si>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</si>
  <si>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</si>
  <si>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</si>
  <si>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</si>
  <si>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</si>
  <si>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</si>
  <si>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</si>
  <si>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</si>
  <si>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</si>
  <si>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</si>
  <si>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</si>
  <si>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</si>
  <si>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</si>
  <si>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</si>
  <si>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</si>
  <si>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</si>
  <si>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</si>
  <si>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</si>
  <si>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</si>
  <si>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</si>
  <si>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</si>
  <si>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</si>
  <si>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</si>
  <si>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</si>
  <si>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</si>
  <si>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</si>
  <si>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</si>
  <si>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</si>
  <si>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</si>
  <si>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</si>
  <si>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</si>
  <si>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</si>
  <si>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</si>
  <si>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</si>
  <si>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</si>
  <si>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</si>
  <si>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</si>
  <si>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</si>
  <si>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</si>
  <si>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</si>
  <si>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</si>
  <si>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</si>
  <si>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</si>
  <si>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</si>
  <si>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</si>
  <si>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</si>
  <si>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</si>
  <si>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</si>
  <si>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</si>
  <si>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</si>
  <si>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</si>
  <si>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</si>
  <si>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</si>
  <si>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</si>
  <si>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</si>
  <si>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</si>
  <si>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</si>
  <si>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</si>
  <si>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</si>
  <si>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</si>
  <si>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</si>
  <si>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</si>
  <si>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</si>
  <si>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</si>
  <si>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</si>
  <si>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</si>
  <si>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</si>
  <si>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</si>
  <si>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</si>
  <si>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</si>
  <si>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</si>
  <si>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</si>
  <si>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</si>
  <si>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</si>
  <si>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</si>
  <si>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</si>
  <si>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</si>
  <si>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</si>
  <si>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</si>
  <si>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</si>
  <si>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</si>
  <si>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</si>
  <si>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</si>
  <si>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</si>
  <si>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</si>
  <si>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</si>
  <si>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</si>
  <si>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</si>
  <si>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</si>
  <si>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</si>
  <si>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</si>
  <si>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</si>
  <si>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</si>
  <si>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</si>
  <si>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</si>
  <si>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</si>
  <si>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</si>
  <si>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</si>
  <si>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</si>
  <si>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</si>
  <si>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</si>
  <si>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</si>
  <si>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</si>
  <si>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</si>
  <si>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</si>
  <si>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</si>
  <si>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</si>
  <si>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</si>
  <si>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</si>
  <si>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</si>
  <si>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</si>
  <si>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</si>
  <si>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</si>
  <si>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</si>
  <si>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</si>
  <si>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</si>
  <si>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</si>
  <si>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</si>
  <si>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</si>
  <si>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</si>
  <si>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</si>
  <si>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</si>
  <si>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</si>
  <si>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</si>
  <si>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</si>
  <si>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</si>
  <si>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</si>
  <si>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</si>
  <si>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</si>
  <si>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</si>
  <si>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</si>
  <si>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</si>
  <si>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</si>
  <si>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</si>
  <si>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</si>
  <si>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</si>
  <si>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</si>
  <si>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</si>
  <si>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</si>
  <si>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</si>
  <si>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</si>
  <si>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</si>
  <si>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</si>
  <si>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</si>
  <si>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</si>
  <si>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</si>
  <si>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</si>
  <si>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</si>
  <si>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</si>
  <si>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</si>
  <si>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</si>
  <si>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</si>
  <si>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</si>
  <si>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</si>
  <si>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</si>
  <si>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</si>
  <si>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</si>
  <si>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</si>
  <si>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</si>
  <si>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</si>
  <si>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</si>
  <si>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</si>
  <si>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</si>
  <si>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</si>
  <si>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</si>
  <si>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</si>
  <si>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</si>
  <si>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</si>
  <si>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</si>
  <si>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</si>
  <si>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</si>
  <si>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</si>
  <si>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</si>
  <si>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</si>
  <si>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</si>
  <si>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</si>
  <si>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</si>
  <si>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</si>
  <si>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</si>
  <si>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</si>
  <si>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</si>
  <si>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</si>
  <si>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</si>
  <si>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</si>
  <si>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</si>
  <si>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</si>
  <si>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</si>
  <si>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</si>
  <si>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</si>
  <si>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</si>
  <si>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</si>
  <si>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</si>
  <si>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</si>
  <si>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</si>
  <si>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</si>
  <si>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</si>
  <si>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</si>
  <si>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</si>
  <si>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</si>
  <si>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</si>
  <si>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</si>
  <si>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</si>
  <si>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</si>
  <si>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</si>
  <si>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</si>
  <si>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</si>
  <si>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</si>
  <si>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</si>
  <si>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</si>
  <si>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</si>
  <si>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</si>
  <si>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</si>
  <si>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</si>
  <si>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</si>
  <si>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</si>
  <si>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</si>
  <si>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</si>
  <si>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</si>
  <si>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</si>
  <si>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</si>
  <si>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</si>
  <si>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</si>
  <si>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</si>
  <si>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</si>
  <si>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</si>
  <si>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</si>
  <si>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</si>
  <si>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</si>
  <si>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</si>
  <si>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</si>
  <si>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</si>
  <si>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</si>
  <si>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</si>
  <si>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</si>
  <si>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</si>
  <si>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</si>
  <si>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</si>
  <si>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</si>
  <si>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</si>
  <si>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</si>
  <si>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</si>
  <si>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</si>
  <si>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</si>
  <si>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</si>
  <si>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</si>
  <si>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</si>
  <si>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</si>
  <si>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</si>
  <si>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</si>
  <si>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</si>
  <si>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</si>
  <si>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</si>
  <si>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</si>
  <si>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</si>
  <si>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</si>
  <si>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</si>
  <si>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</si>
  <si>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</si>
  <si>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</si>
  <si>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</si>
  <si>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</si>
  <si>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</si>
  <si>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</si>
  <si>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</si>
  <si>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</si>
  <si>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</si>
  <si>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</si>
  <si>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</si>
  <si>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</si>
  <si>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</si>
  <si>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</si>
  <si>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</si>
  <si>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</si>
  <si>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</si>
  <si>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</si>
  <si>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</si>
  <si>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</si>
  <si>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</si>
  <si>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</si>
  <si>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</si>
  <si>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</si>
  <si>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</si>
  <si>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</si>
  <si>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</si>
  <si>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</si>
  <si>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</si>
  <si>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</si>
  <si>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</si>
  <si>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</si>
  <si>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</si>
  <si>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</si>
  <si>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</si>
  <si>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</si>
  <si>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</si>
  <si>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</si>
  <si>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</si>
  <si>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</si>
  <si>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</si>
  <si>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</si>
  <si>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</si>
  <si>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</si>
  <si>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</si>
  <si>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</si>
  <si>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足立病院</t>
    <phoneticPr fontId="3"/>
  </si>
  <si>
    <t>〒604-0832 京都市中京区間之町通押小路上る鍵屋町４８１</t>
    <phoneticPr fontId="3"/>
  </si>
  <si>
    <t>〇</t>
  </si>
  <si>
    <t>医療法人</t>
  </si>
  <si>
    <t>複数の診療科で活用</t>
  </si>
  <si>
    <t>産科</t>
  </si>
  <si>
    <t>婦人科</t>
  </si>
  <si>
    <t>ＤＰＣ病院ではない</t>
  </si>
  <si>
    <t>有</t>
  </si>
  <si>
    <t>看護必要度Ⅰ</t>
    <phoneticPr fontId="3"/>
  </si>
  <si>
    <t>産婦人科病棟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</si>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</sst>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09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1047</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1047</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1047</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1047</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ht="26">
      <c r="A89" s="243"/>
      <c r="B89" s="18"/>
      <c r="C89" s="62"/>
      <c r="D89" s="3"/>
      <c r="E89" s="3"/>
      <c r="F89" s="3"/>
      <c r="G89" s="3"/>
      <c r="H89" s="286"/>
      <c r="I89" s="286"/>
      <c r="J89" s="64" t="s">
        <v>35</v>
      </c>
      <c r="K89" s="65"/>
      <c r="L89" s="262" t="s">
        <v>1047</v>
      </c>
    </row>
    <row r="90" spans="1:22" s="21" customFormat="1">
      <c r="A90" s="243"/>
      <c r="B90" s="1"/>
      <c r="C90" s="3"/>
      <c r="D90" s="3"/>
      <c r="E90" s="3"/>
      <c r="F90" s="3"/>
      <c r="G90" s="3"/>
      <c r="H90" s="286"/>
      <c r="I90" s="67" t="s">
        <v>36</v>
      </c>
      <c r="J90" s="68"/>
      <c r="K90" s="69"/>
      <c r="L90" s="262" t="s">
        <v>1048</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1047</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1048</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51</v>
      </c>
      <c r="K99" s="237" t="str">
        <f>IF(OR(COUNTIF(L99:L99,"未確認")&gt;0,COUNTIF(L99:L99,"~*")&gt;0),"※","")</f>
        <v/>
      </c>
      <c r="L99" s="258">
        <v>51</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51</v>
      </c>
      <c r="K101" s="237" t="str">
        <f>IF(OR(COUNTIF(L101:L101,"未確認")&gt;0,COUNTIF(L101:L101,"~*")&gt;0),"※","")</f>
        <v/>
      </c>
      <c r="L101" s="258">
        <v>51</v>
      </c>
    </row>
    <row r="102" spans="1:22" s="83" customFormat="1" ht="34.5" customHeight="1">
      <c r="A102" s="244" t="s">
        <v>610</v>
      </c>
      <c r="B102" s="84"/>
      <c r="C102" s="376"/>
      <c r="D102" s="378"/>
      <c r="E102" s="316" t="s">
        <v>612</v>
      </c>
      <c r="F102" s="317"/>
      <c r="G102" s="317"/>
      <c r="H102" s="318"/>
      <c r="I102" s="419"/>
      <c r="J102" s="256">
        <f t="shared" si="0"/>
        <v>51</v>
      </c>
      <c r="K102" s="237" t="str">
        <f t="shared" ref="K102:K111" si="1">IF(OR(COUNTIF(L101:L101,"未確認")&gt;0,COUNTIF(L101:L101,"~*")&gt;0),"※","")</f>
        <v/>
      </c>
      <c r="L102" s="258">
        <v>51</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1047</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1048</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1047</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1048</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561</v>
      </c>
    </row>
    <row r="132" spans="1:22" s="83" customFormat="1" ht="34.5" customHeight="1">
      <c r="A132" s="244" t="s">
        <v>621</v>
      </c>
      <c r="B132" s="84"/>
      <c r="C132" s="294"/>
      <c r="D132" s="296"/>
      <c r="E132" s="319" t="s">
        <v>58</v>
      </c>
      <c r="F132" s="320"/>
      <c r="G132" s="320"/>
      <c r="H132" s="321"/>
      <c r="I132" s="388"/>
      <c r="J132" s="101"/>
      <c r="K132" s="102"/>
      <c r="L132" s="82">
        <v>51</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1047</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1048</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131</v>
      </c>
      <c r="K151" s="264" t="str">
        <f t="shared" si="3"/>
        <v/>
      </c>
      <c r="L151" s="117">
        <v>131</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1047</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1048</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1044</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1047</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1048</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1047</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1048</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1047</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1048</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1045</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1047</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1048</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21</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4.2</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9</v>
      </c>
      <c r="K269" s="81" t="str">
        <f t="shared" si="8"/>
        <v/>
      </c>
      <c r="L269" s="147">
        <v>9</v>
      </c>
    </row>
    <row r="270" spans="1:22" s="83" customFormat="1" ht="34.5" customHeight="1">
      <c r="A270" s="249" t="s">
        <v>725</v>
      </c>
      <c r="B270" s="120"/>
      <c r="C270" s="370"/>
      <c r="D270" s="370"/>
      <c r="E270" s="370"/>
      <c r="F270" s="370"/>
      <c r="G270" s="370" t="s">
        <v>148</v>
      </c>
      <c r="H270" s="370"/>
      <c r="I270" s="403"/>
      <c r="J270" s="266">
        <f t="shared" si="9"/>
        <v>0.8</v>
      </c>
      <c r="K270" s="81" t="str">
        <f t="shared" si="8"/>
        <v/>
      </c>
      <c r="L270" s="148">
        <v>0.8</v>
      </c>
    </row>
    <row r="271" spans="1:22" s="83" customFormat="1" ht="34.5" customHeight="1">
      <c r="A271" s="249" t="s">
        <v>726</v>
      </c>
      <c r="B271" s="120"/>
      <c r="C271" s="370" t="s">
        <v>151</v>
      </c>
      <c r="D271" s="371"/>
      <c r="E271" s="371"/>
      <c r="F271" s="371"/>
      <c r="G271" s="370" t="s">
        <v>146</v>
      </c>
      <c r="H271" s="370"/>
      <c r="I271" s="403"/>
      <c r="J271" s="266">
        <f t="shared" si="9"/>
        <v>1</v>
      </c>
      <c r="K271" s="81" t="str">
        <f t="shared" si="8"/>
        <v/>
      </c>
      <c r="L271" s="147">
        <v>1</v>
      </c>
    </row>
    <row r="272" spans="1:22" s="83" customFormat="1" ht="34.5" customHeight="1">
      <c r="A272" s="249" t="s">
        <v>726</v>
      </c>
      <c r="B272" s="120"/>
      <c r="C272" s="371"/>
      <c r="D272" s="371"/>
      <c r="E272" s="371"/>
      <c r="F272" s="371"/>
      <c r="G272" s="370" t="s">
        <v>148</v>
      </c>
      <c r="H272" s="370"/>
      <c r="I272" s="403"/>
      <c r="J272" s="266">
        <f t="shared" si="9"/>
        <v>0.9</v>
      </c>
      <c r="K272" s="81" t="str">
        <f t="shared" si="8"/>
        <v/>
      </c>
      <c r="L272" s="148">
        <v>0.9</v>
      </c>
    </row>
    <row r="273" spans="1:12" s="83" customFormat="1" ht="34.5" customHeight="1">
      <c r="A273" s="249" t="s">
        <v>727</v>
      </c>
      <c r="B273" s="120"/>
      <c r="C273" s="370" t="s">
        <v>152</v>
      </c>
      <c r="D273" s="371"/>
      <c r="E273" s="371"/>
      <c r="F273" s="371"/>
      <c r="G273" s="370" t="s">
        <v>146</v>
      </c>
      <c r="H273" s="370"/>
      <c r="I273" s="403"/>
      <c r="J273" s="266">
        <f t="shared" si="9"/>
        <v>11</v>
      </c>
      <c r="K273" s="81" t="str">
        <f t="shared" si="8"/>
        <v/>
      </c>
      <c r="L273" s="147">
        <v>11</v>
      </c>
    </row>
    <row r="274" spans="1:12" s="83" customFormat="1" ht="34.5" customHeight="1">
      <c r="A274" s="249" t="s">
        <v>727</v>
      </c>
      <c r="B274" s="120"/>
      <c r="C274" s="371"/>
      <c r="D274" s="371"/>
      <c r="E274" s="371"/>
      <c r="F274" s="371"/>
      <c r="G274" s="370" t="s">
        <v>148</v>
      </c>
      <c r="H274" s="370"/>
      <c r="I274" s="403"/>
      <c r="J274" s="266">
        <f t="shared" si="9"/>
        <v>6.9</v>
      </c>
      <c r="K274" s="81" t="str">
        <f t="shared" si="8"/>
        <v/>
      </c>
      <c r="L274" s="148">
        <v>6.9</v>
      </c>
    </row>
    <row r="275" spans="1:12" s="83" customFormat="1" ht="34.5" customHeight="1">
      <c r="A275" s="249" t="s">
        <v>728</v>
      </c>
      <c r="B275" s="120"/>
      <c r="C275" s="370" t="s">
        <v>153</v>
      </c>
      <c r="D275" s="371"/>
      <c r="E275" s="371"/>
      <c r="F275" s="371"/>
      <c r="G275" s="370" t="s">
        <v>146</v>
      </c>
      <c r="H275" s="370"/>
      <c r="I275" s="403"/>
      <c r="J275" s="266">
        <f t="shared" si="9"/>
        <v>34</v>
      </c>
      <c r="K275" s="81" t="str">
        <f t="shared" si="8"/>
        <v/>
      </c>
      <c r="L275" s="147">
        <v>34</v>
      </c>
    </row>
    <row r="276" spans="1:12" s="83" customFormat="1" ht="34.5" customHeight="1">
      <c r="A276" s="249" t="s">
        <v>728</v>
      </c>
      <c r="B276" s="84"/>
      <c r="C276" s="371"/>
      <c r="D276" s="371"/>
      <c r="E276" s="371"/>
      <c r="F276" s="371"/>
      <c r="G276" s="370" t="s">
        <v>148</v>
      </c>
      <c r="H276" s="370"/>
      <c r="I276" s="403"/>
      <c r="J276" s="266">
        <f t="shared" si="9"/>
        <v>8.6</v>
      </c>
      <c r="K276" s="81" t="str">
        <f t="shared" si="8"/>
        <v/>
      </c>
      <c r="L276" s="148">
        <v>8.6</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3.2</v>
      </c>
      <c r="K286" s="81" t="str">
        <f t="shared" si="8"/>
        <v/>
      </c>
      <c r="L286" s="144"/>
    </row>
    <row r="287" spans="1:12" s="83" customFormat="1" ht="34.5" customHeight="1">
      <c r="A287" s="244" t="s">
        <v>734</v>
      </c>
      <c r="B287" s="84"/>
      <c r="C287" s="370" t="s">
        <v>159</v>
      </c>
      <c r="D287" s="373"/>
      <c r="E287" s="373"/>
      <c r="F287" s="373"/>
      <c r="G287" s="370" t="s">
        <v>146</v>
      </c>
      <c r="H287" s="370"/>
      <c r="I287" s="403"/>
      <c r="J287" s="266">
        <v>18</v>
      </c>
      <c r="K287" s="81" t="str">
        <f t="shared" si="8"/>
        <v/>
      </c>
      <c r="L287" s="141"/>
    </row>
    <row r="288" spans="1:12" s="83" customFormat="1" ht="34.5" customHeight="1">
      <c r="A288" s="244" t="s">
        <v>734</v>
      </c>
      <c r="B288" s="84"/>
      <c r="C288" s="373"/>
      <c r="D288" s="373"/>
      <c r="E288" s="373"/>
      <c r="F288" s="373"/>
      <c r="G288" s="370" t="s">
        <v>148</v>
      </c>
      <c r="H288" s="370"/>
      <c r="I288" s="403"/>
      <c r="J288" s="266">
        <v>1.6</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20</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7.3</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7.3</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3</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5</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1047</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1048</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1047</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1048</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1047</v>
      </c>
    </row>
    <row r="368" spans="1:22" s="118" customFormat="1" ht="20.25" customHeight="1">
      <c r="A368" s="243"/>
      <c r="B368" s="1"/>
      <c r="C368" s="3"/>
      <c r="D368" s="3"/>
      <c r="E368" s="3"/>
      <c r="F368" s="3"/>
      <c r="G368" s="3"/>
      <c r="H368" s="286"/>
      <c r="I368" s="67" t="s">
        <v>36</v>
      </c>
      <c r="J368" s="170"/>
      <c r="K368" s="79"/>
      <c r="L368" s="137" t="s">
        <v>1048</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1047</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1048</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3737</v>
      </c>
      <c r="K392" s="81" t="str">
        <f t="shared" ref="K392:K397" si="11">IF(OR(COUNTIF(L392:L392,"未確認")&gt;0,COUNTIF(L392:L392,"~*")&gt;0),"※","")</f>
        <v/>
      </c>
      <c r="L392" s="147">
        <v>3737</v>
      </c>
    </row>
    <row r="393" spans="1:22" s="83" customFormat="1" ht="34.5" customHeight="1">
      <c r="A393" s="249" t="s">
        <v>773</v>
      </c>
      <c r="B393" s="84"/>
      <c r="C393" s="369"/>
      <c r="D393" s="379"/>
      <c r="E393" s="319" t="s">
        <v>224</v>
      </c>
      <c r="F393" s="320"/>
      <c r="G393" s="320"/>
      <c r="H393" s="321"/>
      <c r="I393" s="342"/>
      <c r="J393" s="140">
        <f t="shared" si="10"/>
        <v>578</v>
      </c>
      <c r="K393" s="81" t="str">
        <f t="shared" si="11"/>
        <v/>
      </c>
      <c r="L393" s="147">
        <v>578</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3159</v>
      </c>
      <c r="K395" s="81" t="str">
        <f t="shared" si="11"/>
        <v/>
      </c>
      <c r="L395" s="147">
        <v>3159</v>
      </c>
    </row>
    <row r="396" spans="1:22" s="83" customFormat="1" ht="34.5" customHeight="1">
      <c r="A396" s="250" t="s">
        <v>776</v>
      </c>
      <c r="B396" s="1"/>
      <c r="C396" s="369"/>
      <c r="D396" s="319" t="s">
        <v>227</v>
      </c>
      <c r="E396" s="320"/>
      <c r="F396" s="320"/>
      <c r="G396" s="320"/>
      <c r="H396" s="321"/>
      <c r="I396" s="342"/>
      <c r="J396" s="140">
        <f t="shared" si="10"/>
        <v>17914</v>
      </c>
      <c r="K396" s="81" t="str">
        <f t="shared" si="11"/>
        <v/>
      </c>
      <c r="L396" s="147">
        <v>17914</v>
      </c>
    </row>
    <row r="397" spans="1:22" s="83" customFormat="1" ht="34.5" customHeight="1">
      <c r="A397" s="250" t="s">
        <v>777</v>
      </c>
      <c r="B397" s="119"/>
      <c r="C397" s="369"/>
      <c r="D397" s="319" t="s">
        <v>228</v>
      </c>
      <c r="E397" s="320"/>
      <c r="F397" s="320"/>
      <c r="G397" s="320"/>
      <c r="H397" s="321"/>
      <c r="I397" s="343"/>
      <c r="J397" s="140">
        <f t="shared" si="10"/>
        <v>3736</v>
      </c>
      <c r="K397" s="81" t="str">
        <f t="shared" si="11"/>
        <v/>
      </c>
      <c r="L397" s="147">
        <v>3736</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1047</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1048</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3737</v>
      </c>
      <c r="K405" s="81" t="str">
        <f t="shared" ref="K405:K422" si="13">IF(OR(COUNTIF(L405:L405,"未確認")&gt;0,COUNTIF(L405:L405,"~*")&gt;0),"※","")</f>
        <v/>
      </c>
      <c r="L405" s="147">
        <v>3737</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2062</v>
      </c>
      <c r="K407" s="81" t="str">
        <f t="shared" si="13"/>
        <v/>
      </c>
      <c r="L407" s="147">
        <v>2062</v>
      </c>
    </row>
    <row r="408" spans="1:22" s="83" customFormat="1" ht="34.5" customHeight="1">
      <c r="A408" s="251" t="s">
        <v>781</v>
      </c>
      <c r="B408" s="119"/>
      <c r="C408" s="368"/>
      <c r="D408" s="368"/>
      <c r="E408" s="319" t="s">
        <v>236</v>
      </c>
      <c r="F408" s="320"/>
      <c r="G408" s="320"/>
      <c r="H408" s="321"/>
      <c r="I408" s="360"/>
      <c r="J408" s="140">
        <f t="shared" si="12"/>
        <v>9</v>
      </c>
      <c r="K408" s="81" t="str">
        <f t="shared" si="13"/>
        <v/>
      </c>
      <c r="L408" s="147">
        <v>9</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1665</v>
      </c>
      <c r="K411" s="81" t="str">
        <f t="shared" si="13"/>
        <v/>
      </c>
      <c r="L411" s="147">
        <v>1665</v>
      </c>
    </row>
    <row r="412" spans="1:22" s="83" customFormat="1" ht="34.5" customHeight="1">
      <c r="A412" s="251" t="s">
        <v>785</v>
      </c>
      <c r="B412" s="119"/>
      <c r="C412" s="368"/>
      <c r="D412" s="375"/>
      <c r="E412" s="333" t="s">
        <v>166</v>
      </c>
      <c r="F412" s="334"/>
      <c r="G412" s="334"/>
      <c r="H412" s="335"/>
      <c r="I412" s="360"/>
      <c r="J412" s="140">
        <f t="shared" si="12"/>
        <v>1</v>
      </c>
      <c r="K412" s="81" t="str">
        <f t="shared" si="13"/>
        <v/>
      </c>
      <c r="L412" s="147">
        <v>1</v>
      </c>
    </row>
    <row r="413" spans="1:22" s="83" customFormat="1" ht="34.5" customHeight="1">
      <c r="A413" s="251" t="s">
        <v>786</v>
      </c>
      <c r="B413" s="119"/>
      <c r="C413" s="368"/>
      <c r="D413" s="319" t="s">
        <v>251</v>
      </c>
      <c r="E413" s="320"/>
      <c r="F413" s="320"/>
      <c r="G413" s="320"/>
      <c r="H413" s="321"/>
      <c r="I413" s="360"/>
      <c r="J413" s="140">
        <f t="shared" si="12"/>
        <v>3736</v>
      </c>
      <c r="K413" s="81" t="str">
        <f t="shared" si="13"/>
        <v/>
      </c>
      <c r="L413" s="147">
        <v>3736</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3687</v>
      </c>
      <c r="K415" s="81" t="str">
        <f t="shared" si="13"/>
        <v/>
      </c>
      <c r="L415" s="147">
        <v>3687</v>
      </c>
    </row>
    <row r="416" spans="1:22" s="83" customFormat="1" ht="34.5" customHeight="1">
      <c r="A416" s="251" t="s">
        <v>789</v>
      </c>
      <c r="B416" s="119"/>
      <c r="C416" s="368"/>
      <c r="D416" s="368"/>
      <c r="E416" s="319" t="s">
        <v>243</v>
      </c>
      <c r="F416" s="320"/>
      <c r="G416" s="320"/>
      <c r="H416" s="321"/>
      <c r="I416" s="360"/>
      <c r="J416" s="140">
        <f t="shared" si="12"/>
        <v>49</v>
      </c>
      <c r="K416" s="81" t="str">
        <f t="shared" si="13"/>
        <v/>
      </c>
      <c r="L416" s="147">
        <v>49</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0</v>
      </c>
      <c r="K421" s="81" t="str">
        <f t="shared" si="13"/>
        <v/>
      </c>
      <c r="L421" s="147">
        <v>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1047</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1048</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3736</v>
      </c>
      <c r="K430" s="193" t="str">
        <f>IF(OR(COUNTIF(L430:L430,"未確認")&gt;0,COUNTIF(L430:L430,"~*")&gt;0),"※","")</f>
        <v/>
      </c>
      <c r="L430" s="147">
        <v>3736</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3736</v>
      </c>
      <c r="K433" s="193" t="str">
        <f>IF(OR(COUNTIF(L433:L433,"未確認")&gt;0,COUNTIF(L433:L433,"~*")&gt;0),"※","")</f>
        <v/>
      </c>
      <c r="L433" s="147">
        <v>3736</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1047</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1048</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16</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16</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7</v>
      </c>
      <c r="K446" s="187" t="str">
        <f t="shared" si="14"/>
        <v/>
      </c>
      <c r="L446" s="269"/>
    </row>
    <row r="447" spans="1:22" s="83" customFormat="1" ht="34.5" customHeight="1">
      <c r="A447" s="251" t="s">
        <v>805</v>
      </c>
      <c r="B447" s="119"/>
      <c r="C447" s="188"/>
      <c r="D447" s="196"/>
      <c r="E447" s="319" t="s">
        <v>268</v>
      </c>
      <c r="F447" s="320"/>
      <c r="G447" s="320"/>
      <c r="H447" s="321"/>
      <c r="I447" s="326"/>
      <c r="J447" s="192">
        <v>7</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1047</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1048</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68</v>
      </c>
      <c r="K468" s="201" t="str">
        <f t="shared" ref="K468:K475" si="15">IF(OR(COUNTIF(L468:L468,"未確認")&gt;0,COUNTIF(L468:L468,"*")&gt;0),"※","")</f>
        <v/>
      </c>
      <c r="L468" s="117">
        <v>68</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97</v>
      </c>
      <c r="K479" s="201" t="str">
        <f t="shared" si="17"/>
        <v/>
      </c>
      <c r="L479" s="117">
        <v>97</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12</v>
      </c>
      <c r="K481" s="201" t="str">
        <f t="shared" si="17"/>
        <v/>
      </c>
      <c r="L481" s="117">
        <v>12</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21</v>
      </c>
      <c r="K492" s="201" t="str">
        <f t="shared" si="17"/>
        <v/>
      </c>
      <c r="L492" s="117">
        <v>21</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12</v>
      </c>
      <c r="K496" s="201" t="str">
        <f t="shared" si="17"/>
        <v/>
      </c>
      <c r="L496" s="117">
        <v>12</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1047</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1048</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11</v>
      </c>
      <c r="K505" s="201" t="str">
        <f t="shared" si="20"/>
        <v/>
      </c>
      <c r="L505" s="117">
        <v>11</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1047</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1048</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1047</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1048</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1047</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1048</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132</v>
      </c>
      <c r="K527" s="201" t="str">
        <f>IF(OR(COUNTIF(L527:L527,"未確認")&gt;0,COUNTIF(L527:L527,"*")&gt;0),"※","")</f>
        <v/>
      </c>
      <c r="L527" s="117">
        <v>132</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1047</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1048</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1047</v>
      </c>
    </row>
    <row r="544" spans="1:22" s="1" customFormat="1" ht="20.25" customHeight="1">
      <c r="A544" s="243"/>
      <c r="C544" s="62"/>
      <c r="D544" s="3"/>
      <c r="E544" s="3"/>
      <c r="F544" s="3"/>
      <c r="G544" s="3"/>
      <c r="H544" s="286"/>
      <c r="I544" s="67" t="s">
        <v>36</v>
      </c>
      <c r="J544" s="68"/>
      <c r="K544" s="186"/>
      <c r="L544" s="70" t="s">
        <v>1048</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12</v>
      </c>
      <c r="K545" s="201" t="str">
        <f t="shared" ref="K545:K557" si="24">IF(OR(COUNTIF(L545:L545,"未確認")&gt;0,COUNTIF(L545:L545,"*")&gt;0),"※","")</f>
        <v/>
      </c>
      <c r="L545" s="117">
        <v>12</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1046</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32.1</v>
      </c>
    </row>
    <row r="561" spans="1:12" s="91" customFormat="1" ht="34.5" customHeight="1">
      <c r="A561" s="251" t="s">
        <v>871</v>
      </c>
      <c r="B561" s="119"/>
      <c r="C561" s="209"/>
      <c r="D561" s="330" t="s">
        <v>377</v>
      </c>
      <c r="E561" s="341"/>
      <c r="F561" s="341"/>
      <c r="G561" s="341"/>
      <c r="H561" s="331"/>
      <c r="I561" s="342"/>
      <c r="J561" s="207"/>
      <c r="K561" s="210"/>
      <c r="L561" s="211">
        <v>23.1</v>
      </c>
    </row>
    <row r="562" spans="1:12" s="91" customFormat="1" ht="34.5" customHeight="1">
      <c r="A562" s="251" t="s">
        <v>872</v>
      </c>
      <c r="B562" s="119"/>
      <c r="C562" s="209"/>
      <c r="D562" s="330" t="s">
        <v>992</v>
      </c>
      <c r="E562" s="341"/>
      <c r="F562" s="341"/>
      <c r="G562" s="341"/>
      <c r="H562" s="331"/>
      <c r="I562" s="342"/>
      <c r="J562" s="207"/>
      <c r="K562" s="210"/>
      <c r="L562" s="211">
        <v>0</v>
      </c>
    </row>
    <row r="563" spans="1:12" s="91" customFormat="1" ht="34.5" customHeight="1">
      <c r="A563" s="251" t="s">
        <v>873</v>
      </c>
      <c r="B563" s="119"/>
      <c r="C563" s="209"/>
      <c r="D563" s="330" t="s">
        <v>379</v>
      </c>
      <c r="E563" s="341"/>
      <c r="F563" s="341"/>
      <c r="G563" s="341"/>
      <c r="H563" s="331"/>
      <c r="I563" s="342"/>
      <c r="J563" s="207"/>
      <c r="K563" s="210"/>
      <c r="L563" s="211">
        <v>23.1</v>
      </c>
    </row>
    <row r="564" spans="1:12" s="91" customFormat="1" ht="34.5" customHeight="1">
      <c r="A564" s="251" t="s">
        <v>874</v>
      </c>
      <c r="B564" s="119"/>
      <c r="C564" s="209"/>
      <c r="D564" s="330" t="s">
        <v>380</v>
      </c>
      <c r="E564" s="341"/>
      <c r="F564" s="341"/>
      <c r="G564" s="341"/>
      <c r="H564" s="331"/>
      <c r="I564" s="342"/>
      <c r="J564" s="207"/>
      <c r="K564" s="210"/>
      <c r="L564" s="211">
        <v>47.4</v>
      </c>
    </row>
    <row r="565" spans="1:12" s="91" customFormat="1" ht="34.5" customHeight="1">
      <c r="A565" s="251" t="s">
        <v>875</v>
      </c>
      <c r="B565" s="119"/>
      <c r="C565" s="280"/>
      <c r="D565" s="330" t="s">
        <v>869</v>
      </c>
      <c r="E565" s="341"/>
      <c r="F565" s="341"/>
      <c r="G565" s="341"/>
      <c r="H565" s="331"/>
      <c r="I565" s="342"/>
      <c r="J565" s="207"/>
      <c r="K565" s="210"/>
      <c r="L565" s="211">
        <v>0</v>
      </c>
    </row>
    <row r="566" spans="1:12" s="91" customFormat="1" ht="34.5" customHeight="1">
      <c r="A566" s="251" t="s">
        <v>876</v>
      </c>
      <c r="B566" s="119"/>
      <c r="C566" s="284"/>
      <c r="D566" s="330" t="s">
        <v>993</v>
      </c>
      <c r="E566" s="341"/>
      <c r="F566" s="341"/>
      <c r="G566" s="341"/>
      <c r="H566" s="331"/>
      <c r="I566" s="342"/>
      <c r="J566" s="213"/>
      <c r="K566" s="214"/>
      <c r="L566" s="211">
        <v>70.5</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1047</v>
      </c>
    </row>
    <row r="589" spans="1:22" s="1" customFormat="1" ht="20.25" customHeight="1">
      <c r="A589" s="243"/>
      <c r="C589" s="62"/>
      <c r="D589" s="3"/>
      <c r="E589" s="3"/>
      <c r="F589" s="3"/>
      <c r="G589" s="3"/>
      <c r="H589" s="286"/>
      <c r="I589" s="67" t="s">
        <v>36</v>
      </c>
      <c r="J589" s="68"/>
      <c r="K589" s="186"/>
      <c r="L589" s="70" t="s">
        <v>1048</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119</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t="s">
        <v>540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118</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15</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t="s">
        <v>540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1047</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1048</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1047</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1048</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t="str">
        <f t="shared" si="29"/>
        <v>*</v>
      </c>
      <c r="K633" s="201" t="str">
        <f t="shared" si="30"/>
        <v>※</v>
      </c>
      <c r="L633" s="117" t="s">
        <v>541</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1047</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1048</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1047</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1048</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1047</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1048</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1047</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1048</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1047</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1048</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3285378-2213-4EA1-8B15-4E761B08A82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2019-12-23T01:07:43Z</dcterms:modified>
</cp:coreProperties>
</file>