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E15C446-9E90-491C-83FF-BCAA19F0F02C}"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<sst xmlns="http://schemas.openxmlformats.org/spreadsheetml/2006/main" count="2976" uniqueCount="1050">
  <si>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</si>
  <si>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</si>
  <si>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</si>
  <si>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</si>
  <si>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</si>
  <si>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</si>
  <si>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</si>
  <si>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</si>
  <si>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</si>
  <si>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</si>
  <si>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</si>
  <si>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</si>
  <si>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</si>
  <si>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</si>
  <si>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</si>
  <si>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</si>
  <si>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</si>
  <si>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</si>
  <si>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</si>
  <si>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</si>
  <si>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</si>
  <si>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</si>
  <si>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</si>
  <si>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</si>
  <si>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</si>
  <si>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</si>
  <si>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</si>
  <si>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</si>
  <si>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</si>
  <si>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</si>
  <si>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</si>
  <si>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</si>
  <si>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</si>
  <si>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</si>
  <si>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</si>
  <si>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</si>
  <si>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</si>
  <si>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</si>
  <si>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</si>
  <si>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</si>
  <si>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</si>
  <si>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</si>
  <si>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</si>
  <si>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</si>
  <si>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</si>
  <si>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</si>
  <si>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</si>
  <si>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</si>
  <si>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</si>
  <si>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</si>
  <si>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</si>
  <si>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</si>
  <si>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</si>
  <si>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</si>
  <si>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</si>
  <si>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</si>
  <si>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</si>
  <si>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</si>
  <si>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</si>
  <si>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</si>
  <si>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</si>
  <si>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</si>
  <si>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</si>
  <si>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</si>
  <si>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</si>
  <si>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</si>
  <si>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</si>
  <si>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</si>
  <si>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</si>
  <si>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</si>
  <si>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</si>
  <si>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</si>
  <si>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</si>
  <si>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</si>
  <si>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</si>
  <si>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</si>
  <si>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</si>
  <si>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</si>
  <si>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</si>
  <si>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</si>
  <si>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</si>
  <si>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</si>
  <si>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</si>
  <si>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</si>
  <si>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</si>
  <si>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</si>
  <si>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</si>
  <si>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</si>
  <si>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</si>
  <si>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</si>
  <si>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</si>
  <si>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</si>
  <si>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</si>
  <si>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</si>
  <si>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</si>
  <si>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</si>
  <si>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</si>
  <si>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</si>
  <si>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</si>
  <si>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</si>
  <si>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</si>
  <si>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</si>
  <si>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</si>
  <si>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</si>
  <si>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</si>
  <si>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</si>
  <si>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</si>
  <si>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</si>
  <si>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</si>
  <si>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</si>
  <si>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</si>
  <si>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</si>
  <si>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</si>
  <si>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</si>
  <si>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</si>
  <si>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</si>
  <si>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</si>
  <si>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</si>
  <si>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</si>
  <si>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</si>
  <si>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</si>
  <si>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</si>
  <si>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</si>
  <si>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</si>
  <si>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</si>
  <si>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</si>
  <si>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</si>
  <si>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</si>
  <si>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</si>
  <si>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</si>
  <si>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</si>
  <si>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</si>
  <si>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</si>
  <si>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</si>
  <si>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</si>
  <si>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</si>
  <si>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</si>
  <si>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</si>
  <si>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</si>
  <si>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</si>
  <si>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</si>
  <si>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</si>
  <si>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</si>
  <si>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</si>
  <si>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</si>
  <si>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</si>
  <si>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</si>
  <si>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</si>
  <si>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</si>
  <si>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</si>
  <si>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</si>
  <si>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</si>
  <si>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</si>
  <si>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</si>
  <si>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</si>
  <si>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</si>
  <si>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</si>
  <si>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</si>
  <si>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</si>
  <si>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</si>
  <si>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</si>
  <si>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</si>
  <si>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</si>
  <si>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</si>
  <si>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</si>
  <si>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</si>
  <si>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</si>
  <si>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</si>
  <si>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</si>
  <si>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</si>
  <si>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</si>
  <si>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</si>
  <si>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</si>
  <si>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</si>
  <si>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</si>
  <si>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</si>
  <si>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</si>
  <si>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</si>
  <si>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</si>
  <si>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</si>
  <si>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</si>
  <si>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</si>
  <si>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</si>
  <si>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</si>
  <si>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</si>
  <si>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</si>
  <si>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</si>
  <si>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</si>
  <si>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</si>
  <si>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</si>
  <si>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</si>
  <si>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</si>
  <si>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</si>
  <si>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</si>
  <si>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</si>
  <si>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</si>
  <si>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</si>
  <si>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</si>
  <si>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</si>
  <si>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</si>
  <si>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</si>
  <si>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</si>
  <si>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</si>
  <si>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</si>
  <si>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</si>
  <si>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</si>
  <si>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</si>
  <si>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</si>
  <si>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</si>
  <si>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</si>
  <si>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</si>
  <si>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</si>
  <si>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</si>
  <si>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</si>
  <si>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</si>
  <si>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</si>
  <si>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</si>
  <si>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</si>
  <si>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</si>
  <si>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</si>
  <si>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</si>
  <si>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</si>
  <si>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</si>
  <si>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</si>
  <si>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</si>
  <si>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</si>
  <si>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</si>
  <si>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</si>
  <si>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</si>
  <si>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</si>
  <si>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</si>
  <si>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</si>
  <si>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</si>
  <si>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</si>
  <si>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</si>
  <si>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</si>
  <si>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</si>
  <si>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</si>
  <si>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</si>
  <si>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</si>
  <si>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</si>
  <si>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</si>
  <si>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</si>
  <si>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</si>
  <si>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</si>
  <si>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</si>
  <si>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</si>
  <si>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</si>
  <si>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</si>
  <si>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</si>
  <si>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</si>
  <si>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</si>
  <si>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</si>
  <si>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</si>
  <si>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</si>
  <si>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</si>
  <si>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</si>
  <si>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</si>
  <si>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</si>
  <si>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</si>
  <si>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</si>
  <si>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</si>
  <si>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</si>
  <si>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</si>
  <si>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</si>
  <si>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</si>
  <si>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</si>
  <si>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</si>
  <si>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</si>
  <si>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</si>
  <si>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</si>
  <si>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</si>
  <si>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</si>
  <si>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</si>
  <si>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</si>
  <si>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</si>
  <si>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</si>
  <si>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</si>
  <si>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</si>
  <si>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</si>
  <si>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</si>
  <si>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</si>
  <si>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</si>
  <si>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</si>
  <si>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</si>
  <si>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</si>
  <si>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</si>
  <si>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</si>
  <si>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</si>
  <si>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</si>
  <si>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</si>
  <si>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</si>
  <si>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</si>
  <si>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</si>
  <si>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</si>
  <si>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</si>
  <si>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</si>
  <si>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</si>
  <si>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</si>
  <si>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</si>
  <si>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</si>
  <si>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</si>
  <si>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</si>
  <si>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</si>
  <si>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</si>
  <si>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</si>
  <si>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</si>
  <si>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</si>
  <si>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</si>
  <si>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</si>
  <si>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</si>
  <si>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</si>
  <si>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</si>
  <si>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</si>
  <si>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</si>
  <si>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</si>
  <si>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</si>
  <si>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</si>
  <si>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</si>
  <si>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</si>
  <si>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</si>
  <si>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</si>
  <si>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</si>
  <si>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</si>
  <si>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</si>
  <si>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</si>
  <si>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</si>
  <si>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</si>
  <si>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</si>
  <si>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</si>
  <si>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</si>
  <si>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</si>
  <si>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</si>
  <si>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</si>
  <si>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</si>
  <si>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</si>
  <si>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</si>
  <si>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</si>
  <si>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</si>
  <si>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</si>
  <si>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</si>
  <si>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</si>
  <si>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</si>
  <si>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</si>
  <si>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</si>
  <si>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</si>
  <si>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</si>
  <si>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</si>
  <si>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</si>
  <si>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</si>
  <si>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</si>
  <si>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</si>
  <si>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</si>
  <si>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</si>
  <si>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</si>
  <si>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</si>
  <si>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</si>
  <si>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</si>
  <si>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</si>
  <si>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</si>
  <si>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</si>
  <si>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</si>
  <si>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</si>
  <si>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</si>
  <si>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</si>
  <si>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</si>
  <si>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</si>
  <si>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</si>
  <si>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</si>
  <si>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</si>
  <si>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</si>
  <si>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</si>
  <si>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</si>
  <si>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</si>
  <si>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</si>
  <si>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</si>
  <si>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</si>
  <si>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</si>
  <si>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</si>
  <si>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</si>
  <si>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</si>
  <si>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</si>
  <si>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</si>
  <si>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</si>
  <si>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</si>
  <si>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</si>
  <si>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</si>
  <si>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</si>
  <si>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</si>
  <si>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</si>
  <si>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</si>
  <si>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</si>
  <si>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</si>
  <si>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</si>
  <si>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</si>
  <si>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</si>
  <si>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</si>
  <si>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</si>
  <si>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</si>
  <si>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</si>
  <si>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</si>
  <si>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</si>
  <si>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</si>
  <si>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</si>
  <si>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</si>
  <si>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</si>
  <si>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</si>
  <si>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</si>
  <si>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</si>
  <si>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</si>
  <si>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</si>
  <si>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</si>
  <si>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</si>
  <si>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</si>
  <si>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</si>
  <si>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</si>
  <si>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</si>
  <si>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</si>
  <si>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</si>
  <si>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</si>
  <si>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</si>
  <si>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</si>
  <si>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</si>
  <si>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</si>
  <si>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</si>
  <si>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</si>
  <si>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</si>
  <si>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</si>
  <si>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</si>
  <si>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</si>
  <si>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</si>
  <si>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</si>
  <si>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</si>
  <si>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</si>
  <si>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</si>
  <si>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</si>
  <si>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</si>
  <si>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</si>
  <si>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</si>
  <si>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</si>
  <si>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</si>
  <si>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</si>
  <si>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</si>
  <si>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</si>
  <si>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</si>
  <si>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</si>
  <si>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</si>
  <si>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</si>
  <si>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</si>
  <si>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</si>
  <si>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</si>
  <si>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</si>
  <si>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</si>
  <si>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</si>
  <si>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</si>
  <si>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</si>
  <si>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</si>
  <si>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</si>
  <si>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</si>
  <si>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</si>
  <si>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</si>
  <si>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</si>
  <si>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</si>
  <si>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</si>
  <si>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</si>
  <si>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</si>
  <si>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</si>
  <si>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</si>
  <si>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</si>
  <si>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</si>
  <si>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</si>
  <si>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</si>
  <si>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</si>
  <si>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</si>
  <si>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</si>
  <si>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</si>
  <si>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</si>
  <si>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</si>
  <si>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</si>
  <si>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</si>
  <si>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</si>
  <si>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</si>
  <si>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</si>
  <si>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</si>
  <si>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</si>
  <si>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</si>
  <si>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</si>
  <si>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</si>
  <si>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</si>
  <si>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</si>
  <si>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</si>
  <si>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</si>
  <si>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</si>
  <si>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</si>
  <si>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</si>
  <si>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</si>
  <si>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</si>
  <si>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</si>
  <si>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</si>
  <si>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</si>
  <si>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</si>
  <si>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</si>
  <si>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</si>
  <si>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</si>
  <si>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</si>
  <si>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</si>
  <si>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</si>
  <si>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</si>
  <si>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</si>
  <si>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</si>
  <si>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</si>
  <si>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</si>
  <si>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</si>
  <si>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</si>
  <si>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</si>
  <si>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</si>
  <si>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</si>
  <si>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</si>
  <si>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</si>
  <si>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</si>
  <si>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</si>
  <si>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</si>
  <si>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</si>
  <si>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</si>
  <si>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</si>
  <si>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</si>
  <si>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</si>
  <si>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</si>
  <si>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</si>
  <si>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</si>
  <si>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</si>
  <si>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</si>
  <si>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</si>
  <si>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</si>
  <si>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</si>
  <si>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</si>
  <si>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</si>
  <si>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</si>
  <si>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</si>
  <si>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</si>
  <si>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</si>
  <si>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</si>
  <si>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</si>
  <si>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</si>
  <si>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</si>
  <si>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</si>
  <si>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</si>
  <si>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</si>
  <si>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</si>
  <si>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</si>
  <si>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</si>
  <si>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</si>
  <si>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</si>
  <si>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</si>
  <si>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</si>
  <si>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</si>
  <si>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</si>
  <si>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</si>
  <si>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</si>
  <si>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</si>
  <si>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</si>
  <si>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</si>
  <si>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</si>
  <si>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</si>
  <si>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</si>
  <si>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</si>
  <si>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</si>
  <si>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</si>
  <si>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</si>
  <si>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</si>
  <si>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</si>
  <si>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</si>
  <si>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</si>
  <si>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</si>
  <si>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</si>
  <si>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</si>
  <si>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</si>
  <si>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</si>
  <si>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</si>
  <si>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</si>
  <si>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</si>
  <si>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</si>
  <si>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</si>
  <si>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</si>
  <si>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</si>
  <si>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</si>
  <si>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</si>
  <si>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</si>
  <si>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</si>
  <si>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</si>
  <si>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</si>
  <si>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</si>
  <si>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</si>
  <si>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</si>
  <si>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</si>
  <si>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</si>
  <si>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</si>
  <si>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</si>
  <si>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</si>
  <si>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</si>
  <si>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</si>
  <si>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</si>
  <si>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</si>
  <si>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</si>
  <si>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</si>
  <si>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</si>
  <si>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</si>
  <si>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</si>
  <si>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</si>
  <si>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</si>
  <si>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</si>
  <si>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</si>
  <si>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</si>
  <si>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</si>
  <si>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</si>
  <si>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</si>
  <si>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</si>
  <si>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</si>
  <si>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</si>
  <si>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</si>
  <si>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</si>
  <si>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</si>
  <si>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</si>
  <si>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</si>
  <si>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</si>
  <si>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</si>
  <si>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</si>
  <si>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</si>
  <si>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</si>
  <si>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</si>
  <si>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</si>
  <si>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</si>
  <si>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</si>
  <si>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</si>
  <si>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</si>
  <si>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</si>
  <si>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</si>
  <si>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</si>
  <si>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</si>
  <si>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</si>
  <si>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</si>
  <si>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</si>
  <si>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</si>
  <si>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</si>
  <si>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</si>
  <si>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</si>
  <si>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</si>
  <si>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</si>
  <si>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</si>
  <si>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</si>
  <si>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</si>
  <si>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</si>
  <si>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</si>
  <si>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</si>
  <si>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</si>
  <si>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</si>
  <si>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</si>
  <si>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</si>
  <si>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</si>
  <si>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</si>
  <si>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</si>
  <si>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</si>
  <si>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</si>
  <si>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</si>
  <si>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</si>
  <si>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</si>
  <si>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</si>
  <si>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</si>
  <si>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</si>
  <si>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</si>
  <si>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</si>
  <si>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</si>
  <si>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</si>
  <si>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</si>
  <si>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</si>
  <si>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</si>
  <si>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</si>
  <si>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</si>
  <si>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</si>
  <si>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</si>
  <si>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</si>
  <si>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</si>
  <si>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</si>
  <si>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</si>
  <si>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</si>
  <si>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</si>
  <si>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</si>
  <si>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</si>
  <si>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</si>
  <si>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</si>
  <si>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</si>
  <si>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</si>
  <si>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</si>
  <si>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</si>
  <si>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</si>
  <si>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</si>
  <si>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</si>
  <si>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</si>
  <si>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</si>
  <si>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</si>
  <si>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</si>
  <si>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</si>
  <si>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</si>
  <si>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</si>
  <si>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</si>
  <si>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</si>
  <si>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</si>
  <si>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</si>
  <si>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</si>
  <si>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</si>
  <si>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</si>
  <si>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</si>
  <si>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</si>
  <si>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</si>
  <si>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</si>
  <si>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</si>
  <si>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</si>
  <si>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</si>
  <si>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</si>
  <si>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</si>
  <si>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</si>
  <si>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</si>
  <si>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</si>
  <si>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</si>
  <si>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</si>
  <si>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</si>
  <si>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</si>
  <si>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</si>
  <si>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</si>
  <si>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</si>
  <si>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</si>
  <si>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</si>
  <si>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</si>
  <si>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</si>
  <si>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</si>
  <si>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</si>
  <si>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</si>
  <si>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</si>
  <si>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</si>
  <si>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</si>
  <si>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</si>
  <si>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</si>
  <si>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</si>
  <si>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</si>
  <si>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</si>
  <si>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</si>
  <si>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</si>
  <si>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</si>
  <si>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</si>
  <si>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</si>
  <si>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</si>
  <si>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</si>
  <si>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</si>
  <si>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</si>
  <si>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</si>
  <si>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</si>
  <si>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</si>
  <si>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</si>
  <si>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</si>
  <si>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</si>
  <si>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</si>
  <si>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</si>
  <si>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</si>
  <si>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</si>
  <si>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</si>
  <si>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</si>
  <si>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</si>
  <si>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</si>
  <si>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</si>
  <si>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</si>
  <si>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</si>
  <si>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</si>
  <si>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</si>
  <si>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</si>
  <si>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</si>
  <si>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</si>
  <si>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</si>
  <si>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</si>
  <si>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</si>
  <si>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</si>
  <si>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</si>
  <si>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</si>
  <si>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</si>
  <si>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</si>
  <si>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</si>
  <si>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</si>
  <si>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</si>
  <si>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</si>
  <si>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</si>
  <si>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</si>
  <si>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</si>
  <si>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</si>
  <si>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</si>
  <si>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</si>
  <si>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</si>
  <si>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</si>
  <si>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</si>
  <si>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</si>
  <si>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</si>
  <si>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</si>
  <si>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</si>
  <si>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</si>
  <si>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</si>
  <si>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</si>
  <si>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</si>
  <si>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</si>
  <si>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</si>
  <si>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</si>
  <si>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</si>
  <si>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</si>
  <si>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</si>
  <si>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</si>
  <si>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</si>
  <si>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</si>
  <si>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</si>
  <si>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</si>
  <si>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</si>
  <si>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</si>
  <si>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</si>
  <si>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</si>
  <si>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</si>
  <si>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</si>
  <si>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</si>
  <si>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</si>
  <si>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</si>
  <si>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</si>
  <si>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</si>
  <si>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</si>
  <si>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</si>
  <si>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</si>
  <si>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</si>
  <si>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</si>
  <si>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</si>
  <si>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</si>
  <si>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</si>
  <si>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</si>
  <si>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</si>
  <si>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</si>
  <si>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</si>
  <si>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</si>
  <si>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</si>
  <si>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</si>
  <si>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</si>
  <si>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</si>
  <si>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</si>
  <si>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</si>
  <si>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</si>
  <si>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</si>
  <si>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</si>
  <si>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</si>
  <si>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</si>
  <si>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</si>
  <si>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</si>
  <si>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</si>
  <si>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</si>
  <si>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</si>
  <si>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</si>
  <si>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</si>
  <si>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</si>
  <si>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</si>
  <si>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</si>
  <si>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</si>
  <si>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</si>
  <si>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</si>
  <si>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</si>
  <si>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</si>
  <si>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</si>
  <si>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</si>
  <si>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</si>
  <si>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</si>
  <si>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</si>
  <si>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</si>
  <si>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</si>
  <si>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</si>
  <si>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</si>
  <si>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</si>
  <si>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</si>
  <si>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</si>
  <si>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</si>
  <si>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</si>
  <si>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</si>
  <si>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</si>
  <si>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</si>
  <si>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</si>
  <si>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</si>
  <si>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</si>
  <si>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</si>
  <si>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</si>
  <si>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</si>
  <si>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</si>
  <si>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</si>
  <si>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</si>
  <si>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</si>
  <si>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</si>
  <si>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</si>
  <si>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</si>
  <si>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</si>
  <si>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</si>
  <si>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</si>
  <si>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</si>
  <si>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</si>
  <si>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</si>
  <si>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</si>
  <si>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</si>
  <si>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</si>
  <si>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</si>
  <si>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</si>
  <si>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</si>
  <si>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</si>
  <si>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</si>
  <si>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</si>
  <si>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</si>
  <si>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</si>
  <si>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</si>
  <si>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</si>
  <si>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</si>
  <si>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</si>
  <si>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</si>
  <si>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</si>
  <si>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</si>
  <si>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</si>
  <si>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</si>
  <si>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</si>
  <si>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</si>
  <si>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</si>
  <si>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</si>
  <si>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</si>
  <si>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</si>
  <si>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</si>
  <si>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</si>
  <si>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</si>
  <si>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</si>
  <si>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</si>
  <si>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</si>
  <si>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</si>
  <si>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</si>
  <si>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</si>
  <si>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</si>
  <si>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</si>
  <si>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</si>
  <si>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</si>
  <si>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</si>
  <si>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</si>
  <si>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</si>
  <si>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</si>
  <si>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</si>
  <si>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</si>
  <si>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</si>
  <si>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</si>
  <si>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</si>
  <si>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</si>
  <si>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</si>
  <si>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</si>
  <si>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</si>
  <si>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</si>
  <si>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</si>
  <si>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</si>
  <si>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</si>
  <si>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</si>
  <si>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</si>
  <si>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</si>
  <si>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</si>
  <si>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</si>
  <si>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</si>
  <si>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</si>
  <si>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</si>
  <si>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</si>
  <si>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</si>
  <si>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</si>
  <si>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</si>
  <si>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</si>
  <si>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</si>
  <si>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</si>
  <si>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</si>
  <si>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</si>
  <si>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</si>
  <si>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</si>
  <si>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</si>
  <si>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</si>
  <si>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</si>
  <si>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</si>
  <si>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</si>
  <si>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</si>
  <si>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</si>
  <si>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</si>
  <si>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</si>
  <si>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</si>
  <si>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</si>
  <si>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</si>
  <si>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</si>
  <si>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</si>
  <si>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</si>
  <si>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</si>
  <si>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</si>
  <si>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</si>
  <si>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</si>
  <si>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</si>
  <si>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</si>
  <si>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</si>
  <si>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</si>
  <si>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</si>
  <si>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</si>
  <si>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</si>
  <si>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</si>
  <si>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</si>
  <si>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</si>
  <si>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</si>
  <si>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</si>
  <si>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</si>
  <si>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</si>
  <si>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</si>
  <si>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</si>
  <si>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</si>
  <si>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</si>
  <si>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</si>
  <si>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</si>
  <si>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</si>
  <si>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</si>
  <si>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</si>
  <si>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</si>
  <si>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</si>
  <si>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</si>
  <si>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</si>
  <si>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</si>
  <si>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</si>
  <si>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</si>
  <si>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</si>
  <si>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</si>
  <si>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</si>
  <si>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</si>
  <si>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</si>
  <si>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</si>
  <si>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</si>
  <si>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</si>
  <si>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</si>
  <si>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</si>
  <si>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</si>
  <si>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医療法人河端病院</t>
    <phoneticPr fontId="3"/>
  </si>
  <si>
    <t>〒616-8173 京都市右京区太秦上ノ段町１６番地</t>
    <phoneticPr fontId="3"/>
  </si>
  <si>
    <t>〇</t>
  </si>
  <si>
    <t>医療法人</t>
  </si>
  <si>
    <t>複数の診療科で活用</t>
  </si>
  <si>
    <t>整形外科</t>
  </si>
  <si>
    <t>内科</t>
  </si>
  <si>
    <t>外科</t>
  </si>
  <si>
    <t>ＤＰＣ病院ではない</t>
  </si>
  <si>
    <t>有</t>
  </si>
  <si>
    <t>-</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</si>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</sst>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0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83</v>
      </c>
      <c r="K153" s="264" t="str">
        <f t="shared" si="3"/>
        <v/>
      </c>
      <c r="L153" s="117">
        <v>83</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4.4000000000000004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18</v>
      </c>
      <c r="K269" s="81" t="str">
        <f t="shared" si="8"/>
        <v/>
      </c>
      <c r="L269" s="147">
        <v>18</v>
      </c>
    </row>
    <row r="270" spans="1:22" s="83" customFormat="1" ht="34.5" customHeight="1">
      <c r="A270" s="249" t="s">
        <v>725</v>
      </c>
      <c r="B270" s="120"/>
      <c r="C270" s="370"/>
      <c r="D270" s="370"/>
      <c r="E270" s="370"/>
      <c r="F270" s="370"/>
      <c r="G270" s="370" t="s">
        <v>148</v>
      </c>
      <c r="H270" s="370"/>
      <c r="I270" s="403"/>
      <c r="J270" s="266">
        <f t="shared" si="9"/>
        <v>0.5</v>
      </c>
      <c r="K270" s="81" t="str">
        <f t="shared" si="8"/>
        <v/>
      </c>
      <c r="L270" s="148">
        <v>0.5</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0.2</v>
      </c>
      <c r="K274" s="81" t="str">
        <f t="shared" si="8"/>
        <v/>
      </c>
      <c r="L274" s="148">
        <v>0.2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0.4</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0.4</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723</v>
      </c>
      <c r="K392" s="81" t="str">
        <f t="shared" ref="K392:K397" si="11">IF(OR(COUNTIF(L392:L392,"未確認")&gt;0,COUNTIF(L392:L392,"~*")&gt;0),"※","")</f>
        <v/>
      </c>
      <c r="L392" s="147">
        <v>723</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202</v>
      </c>
      <c r="K394" s="81" t="str">
        <f t="shared" si="11"/>
        <v/>
      </c>
      <c r="L394" s="147">
        <v>202</v>
      </c>
    </row>
    <row r="395" spans="1:22" s="83" customFormat="1" ht="34.5" customHeight="1">
      <c r="A395" s="250" t="s">
        <v>775</v>
      </c>
      <c r="B395" s="84"/>
      <c r="C395" s="369"/>
      <c r="D395" s="381"/>
      <c r="E395" s="319" t="s">
        <v>226</v>
      </c>
      <c r="F395" s="320"/>
      <c r="G395" s="320"/>
      <c r="H395" s="321"/>
      <c r="I395" s="342"/>
      <c r="J395" s="140">
        <f t="shared" si="10"/>
        <v>521</v>
      </c>
      <c r="K395" s="81" t="str">
        <f t="shared" si="11"/>
        <v/>
      </c>
      <c r="L395" s="147">
        <v>521</v>
      </c>
    </row>
    <row r="396" spans="1:22" s="83" customFormat="1" ht="34.5" customHeight="1">
      <c r="A396" s="250" t="s">
        <v>776</v>
      </c>
      <c r="B396" s="1"/>
      <c r="C396" s="369"/>
      <c r="D396" s="319" t="s">
        <v>227</v>
      </c>
      <c r="E396" s="320"/>
      <c r="F396" s="320"/>
      <c r="G396" s="320"/>
      <c r="H396" s="321"/>
      <c r="I396" s="342"/>
      <c r="J396" s="140">
        <f t="shared" si="10"/>
        <v>14643</v>
      </c>
      <c r="K396" s="81" t="str">
        <f t="shared" si="11"/>
        <v/>
      </c>
      <c r="L396" s="147">
        <v>14643</v>
      </c>
    </row>
    <row r="397" spans="1:22" s="83" customFormat="1" ht="34.5" customHeight="1">
      <c r="A397" s="250" t="s">
        <v>777</v>
      </c>
      <c r="B397" s="119"/>
      <c r="C397" s="369"/>
      <c r="D397" s="319" t="s">
        <v>228</v>
      </c>
      <c r="E397" s="320"/>
      <c r="F397" s="320"/>
      <c r="G397" s="320"/>
      <c r="H397" s="321"/>
      <c r="I397" s="343"/>
      <c r="J397" s="140">
        <f t="shared" si="10"/>
        <v>711</v>
      </c>
      <c r="K397" s="81" t="str">
        <f t="shared" si="11"/>
        <v/>
      </c>
      <c r="L397" s="147">
        <v>711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723</v>
      </c>
      <c r="K405" s="81" t="str">
        <f t="shared" ref="K405:K422" si="13">IF(OR(COUNTIF(L405:L405,"未確認")&gt;0,COUNTIF(L405:L405,"~*")&gt;0),"※","")</f>
        <v/>
      </c>
      <c r="L405" s="147">
        <v>723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679</v>
      </c>
      <c r="K407" s="81" t="str">
        <f t="shared" si="13"/>
        <v/>
      </c>
      <c r="L407" s="147">
        <v>679</v>
      </c>
    </row>
    <row r="408" spans="1:22" s="83" customFormat="1" ht="34.5" customHeight="1">
      <c r="A408" s="251" t="s">
        <v>781</v>
      </c>
      <c r="B408" s="119"/>
      <c r="C408" s="368"/>
      <c r="D408" s="368"/>
      <c r="E408" s="319" t="s">
        <v>236</v>
      </c>
      <c r="F408" s="320"/>
      <c r="G408" s="320"/>
      <c r="H408" s="321"/>
      <c r="I408" s="360"/>
      <c r="J408" s="140">
        <f t="shared" si="12"/>
        <v>29</v>
      </c>
      <c r="K408" s="81" t="str">
        <f t="shared" si="13"/>
        <v/>
      </c>
      <c r="L408" s="147">
        <v>29</v>
      </c>
    </row>
    <row r="409" spans="1:22" s="83" customFormat="1" ht="34.5" customHeight="1">
      <c r="A409" s="251" t="s">
        <v>782</v>
      </c>
      <c r="B409" s="119"/>
      <c r="C409" s="368"/>
      <c r="D409" s="368"/>
      <c r="E409" s="316" t="s">
        <v>989</v>
      </c>
      <c r="F409" s="317"/>
      <c r="G409" s="317"/>
      <c r="H409" s="318"/>
      <c r="I409" s="360"/>
      <c r="J409" s="140">
        <f t="shared" si="12"/>
        <v>15</v>
      </c>
      <c r="K409" s="81" t="str">
        <f t="shared" si="13"/>
        <v/>
      </c>
      <c r="L409" s="147">
        <v>15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711</v>
      </c>
      <c r="K413" s="81" t="str">
        <f t="shared" si="13"/>
        <v/>
      </c>
      <c r="L413" s="147">
        <v>711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656</v>
      </c>
      <c r="K415" s="81" t="str">
        <f t="shared" si="13"/>
        <v/>
      </c>
      <c r="L415" s="147">
        <v>656</v>
      </c>
    </row>
    <row r="416" spans="1:22" s="83" customFormat="1" ht="34.5" customHeight="1">
      <c r="A416" s="251" t="s">
        <v>789</v>
      </c>
      <c r="B416" s="119"/>
      <c r="C416" s="368"/>
      <c r="D416" s="368"/>
      <c r="E416" s="319" t="s">
        <v>243</v>
      </c>
      <c r="F416" s="320"/>
      <c r="G416" s="320"/>
      <c r="H416" s="321"/>
      <c r="I416" s="360"/>
      <c r="J416" s="140">
        <f t="shared" si="12"/>
        <v>34</v>
      </c>
      <c r="K416" s="81" t="str">
        <f t="shared" si="13"/>
        <v/>
      </c>
      <c r="L416" s="147">
        <v>34</v>
      </c>
    </row>
    <row r="417" spans="1:22" s="83" customFormat="1" ht="34.5" customHeight="1">
      <c r="A417" s="251" t="s">
        <v>790</v>
      </c>
      <c r="B417" s="119"/>
      <c r="C417" s="368"/>
      <c r="D417" s="368"/>
      <c r="E417" s="319" t="s">
        <v>244</v>
      </c>
      <c r="F417" s="320"/>
      <c r="G417" s="320"/>
      <c r="H417" s="321"/>
      <c r="I417" s="360"/>
      <c r="J417" s="140">
        <f t="shared" si="12"/>
        <v>8</v>
      </c>
      <c r="K417" s="81" t="str">
        <f t="shared" si="13"/>
        <v/>
      </c>
      <c r="L417" s="147">
        <v>8</v>
      </c>
    </row>
    <row r="418" spans="1:22" s="83" customFormat="1" ht="34.5" customHeight="1">
      <c r="A418" s="251" t="s">
        <v>791</v>
      </c>
      <c r="B418" s="119"/>
      <c r="C418" s="368"/>
      <c r="D418" s="368"/>
      <c r="E418" s="319" t="s">
        <v>245</v>
      </c>
      <c r="F418" s="320"/>
      <c r="G418" s="320"/>
      <c r="H418" s="321"/>
      <c r="I418" s="360"/>
      <c r="J418" s="140">
        <f t="shared" si="12"/>
        <v>9</v>
      </c>
      <c r="K418" s="81" t="str">
        <f t="shared" si="13"/>
        <v/>
      </c>
      <c r="L418" s="147">
        <v>9</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3</v>
      </c>
      <c r="K421" s="81" t="str">
        <f t="shared" si="13"/>
        <v/>
      </c>
      <c r="L421" s="147">
        <v>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711</v>
      </c>
      <c r="K430" s="193" t="str">
        <f>IF(OR(COUNTIF(L430:L430,"未確認")&gt;0,COUNTIF(L430:L430,"~*")&gt;0),"※","")</f>
        <v/>
      </c>
      <c r="L430" s="147">
        <v>711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21</v>
      </c>
      <c r="K431" s="193" t="str">
        <f>IF(OR(COUNTIF(L431:L431,"未確認")&gt;0,COUNTIF(L431:L431,"~*")&gt;0),"※","")</f>
        <v/>
      </c>
      <c r="L431" s="147">
        <v>21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v>
      </c>
      <c r="K433" s="193" t="str">
        <f>IF(OR(COUNTIF(L433:L433,"未確認")&gt;0,COUNTIF(L433:L433,"~*")&gt;0),"※","")</f>
        <v/>
      </c>
      <c r="L433" s="147">
        <v>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687</v>
      </c>
      <c r="K434" s="193" t="str">
        <f>IF(OR(COUNTIF(L434:L434,"未確認")&gt;0,COUNTIF(L434:L434,"~*")&gt;0),"※","")</f>
        <v/>
      </c>
      <c r="L434" s="147">
        <v>687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24</v>
      </c>
      <c r="K468" s="201" t="str">
        <f t="shared" ref="K468:K475" si="15">IF(OR(COUNTIF(L468:L468,"未確認")&gt;0,COUNTIF(L468:L468,"*")&gt;0),"※","")</f>
        <v/>
      </c>
      <c r="L468" s="117">
        <v>24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24</v>
      </c>
      <c r="K470" s="201" t="str">
        <f t="shared" si="15"/>
        <v/>
      </c>
      <c r="L470" s="117">
        <v>24</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21</v>
      </c>
      <c r="K481" s="201" t="str">
        <f t="shared" si="17"/>
        <v/>
      </c>
      <c r="L481" s="117">
        <v>21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22</v>
      </c>
      <c r="K483" s="201" t="str">
        <f t="shared" si="17"/>
        <v/>
      </c>
      <c r="L483" s="117">
        <v>22</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16</v>
      </c>
      <c r="K593" s="201" t="str">
        <f>IF(OR(COUNTIF(L593:L593,"未確認")&gt;0,COUNTIF(L593:L593,"*")&gt;0),"※","")</f>
        <v/>
      </c>
      <c r="L593" s="117">
        <v>16</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614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41</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742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186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492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48</v>
      </c>
      <c r="K617" s="201" t="str">
        <f t="shared" si="28"/>
        <v/>
      </c>
      <c r="L617" s="117">
        <v>48</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22</v>
      </c>
      <c r="K621" s="201" t="str">
        <f t="shared" si="28"/>
        <v/>
      </c>
      <c r="L621" s="117">
        <v>22</v>
      </c>
    </row>
    <row r="622" spans="1:22" s="118" customFormat="1" ht="70" customHeight="1">
      <c r="A622" s="252" t="s">
        <v>915</v>
      </c>
      <c r="B622" s="119"/>
      <c r="C622" s="319" t="s">
        <v>427</v>
      </c>
      <c r="D622" s="320"/>
      <c r="E622" s="320"/>
      <c r="F622" s="320"/>
      <c r="G622" s="320"/>
      <c r="H622" s="321"/>
      <c r="I622" s="122" t="s">
        <v>428</v>
      </c>
      <c r="J622" s="116">
        <f t="shared" si="27"/>
        <v>10</v>
      </c>
      <c r="K622" s="201" t="str">
        <f t="shared" si="28"/>
        <v/>
      </c>
      <c r="L622" s="117">
        <v>10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18</v>
      </c>
      <c r="K633" s="201" t="str">
        <f t="shared" si="30"/>
        <v/>
      </c>
      <c r="L633" s="117">
        <v>18</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61</v>
      </c>
      <c r="K646" s="201" t="str">
        <f t="shared" ref="K646:K660" si="32">IF(OR(COUNTIF(L646:L646,"未確認")&gt;0,COUNTIF(L646:L646,"*")&gt;0),"※","")</f>
        <v/>
      </c>
      <c r="L646" s="117">
        <v>61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61</v>
      </c>
      <c r="K650" s="201" t="str">
        <f t="shared" si="32"/>
        <v/>
      </c>
      <c r="L650" s="117">
        <v>61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51</v>
      </c>
      <c r="K655" s="201" t="str">
        <f t="shared" si="32"/>
        <v/>
      </c>
      <c r="L655" s="117">
        <v>51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4267A6C-6AAC-412B-A810-1EE28CD2B92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2019-12-23T01:07:35Z</dcterms:modified>
</cp:coreProperties>
</file>