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2CA6A22-C72C-4E5A-B8D1-78B75D6B3C57}"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<sst xmlns="http://schemas.openxmlformats.org/spreadsheetml/2006/main" count="2975" uniqueCount="1047">
  <si>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</si>
  <si>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</si>
  <si>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</si>
  <si>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</si>
  <si>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</si>
  <si>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</si>
  <si>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</si>
  <si>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</si>
  <si>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</si>
  <si>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</si>
  <si>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</si>
  <si>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</si>
  <si>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</si>
  <si>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</si>
  <si>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</si>
  <si>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</si>
  <si>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</si>
  <si>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</si>
  <si>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</si>
  <si>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</si>
  <si>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</si>
  <si>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</si>
  <si>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</si>
  <si>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</si>
  <si>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</si>
  <si>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</si>
  <si>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</si>
  <si>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</si>
  <si>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</si>
  <si>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</si>
  <si>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</si>
  <si>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</si>
  <si>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</si>
  <si>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</si>
  <si>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</si>
  <si>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</si>
  <si>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</si>
  <si>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</si>
  <si>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</si>
  <si>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</si>
  <si>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</si>
  <si>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</si>
  <si>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</si>
  <si>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</si>
  <si>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</si>
  <si>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</si>
  <si>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</si>
  <si>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</si>
  <si>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</si>
  <si>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</si>
  <si>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</si>
  <si>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</si>
  <si>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</si>
  <si>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</si>
  <si>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</si>
  <si>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</si>
  <si>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</si>
  <si>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</si>
  <si>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</si>
  <si>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</si>
  <si>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</si>
  <si>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</si>
  <si>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</si>
  <si>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</si>
  <si>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</si>
  <si>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</si>
  <si>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</si>
  <si>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</si>
  <si>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</si>
  <si>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</si>
  <si>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</si>
  <si>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</si>
  <si>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</si>
  <si>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</si>
  <si>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</si>
  <si>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</si>
  <si>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</si>
  <si>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</si>
  <si>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</si>
  <si>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</si>
  <si>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</si>
  <si>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</si>
  <si>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</si>
  <si>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</si>
  <si>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</si>
  <si>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</si>
  <si>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</si>
  <si>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</si>
  <si>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</si>
  <si>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</si>
  <si>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</si>
  <si>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</si>
  <si>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</si>
  <si>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</si>
  <si>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</si>
  <si>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</si>
  <si>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</si>
  <si>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</si>
  <si>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</si>
  <si>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</si>
  <si>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</si>
  <si>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</si>
  <si>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</si>
  <si>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</si>
  <si>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</si>
  <si>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</si>
  <si>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</si>
  <si>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</si>
  <si>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</si>
  <si>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</si>
  <si>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</si>
  <si>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</si>
  <si>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</si>
  <si>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</si>
  <si>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</si>
  <si>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</si>
  <si>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</si>
  <si>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</si>
  <si>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</si>
  <si>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</si>
  <si>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</si>
  <si>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</si>
  <si>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</si>
  <si>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</si>
  <si>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</si>
  <si>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</si>
  <si>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</si>
  <si>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</si>
  <si>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</si>
  <si>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</si>
  <si>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</si>
  <si>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</si>
  <si>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</si>
  <si>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</si>
  <si>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</si>
  <si>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</si>
  <si>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</si>
  <si>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</si>
  <si>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</si>
  <si>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</si>
  <si>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</si>
  <si>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</si>
  <si>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</si>
  <si>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</si>
  <si>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</si>
  <si>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</si>
  <si>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</si>
  <si>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</si>
  <si>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</si>
  <si>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</si>
  <si>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</si>
  <si>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</si>
  <si>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</si>
  <si>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</si>
  <si>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</si>
  <si>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</si>
  <si>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</si>
  <si>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</si>
  <si>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</si>
  <si>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</si>
  <si>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</si>
  <si>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</si>
  <si>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</si>
  <si>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</si>
  <si>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</si>
  <si>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</si>
  <si>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</si>
  <si>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</si>
  <si>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</si>
  <si>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</si>
  <si>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</si>
  <si>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</si>
  <si>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</si>
  <si>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</si>
  <si>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</si>
  <si>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</si>
  <si>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</si>
  <si>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</si>
  <si>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</si>
  <si>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</si>
  <si>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</si>
  <si>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</si>
  <si>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</si>
  <si>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</si>
  <si>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</si>
  <si>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</si>
  <si>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</si>
  <si>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</si>
  <si>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</si>
  <si>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</si>
  <si>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</si>
  <si>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</si>
  <si>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</si>
  <si>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</si>
  <si>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</si>
  <si>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</si>
  <si>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</si>
  <si>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</si>
  <si>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</si>
  <si>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</si>
  <si>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</si>
  <si>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</si>
  <si>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</si>
  <si>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</si>
  <si>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</si>
  <si>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</si>
  <si>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</si>
  <si>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</si>
  <si>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</si>
  <si>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</si>
  <si>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</si>
  <si>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</si>
  <si>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</si>
  <si>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</si>
  <si>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</si>
  <si>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</si>
  <si>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</si>
  <si>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</si>
  <si>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</si>
  <si>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</si>
  <si>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</si>
  <si>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</si>
  <si>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</si>
  <si>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</si>
  <si>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</si>
  <si>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</si>
  <si>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</si>
  <si>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</si>
  <si>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</si>
  <si>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</si>
  <si>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</si>
  <si>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</si>
  <si>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</si>
  <si>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</si>
  <si>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</si>
  <si>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</si>
  <si>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</si>
  <si>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</si>
  <si>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</si>
  <si>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</si>
  <si>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</si>
  <si>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</si>
  <si>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</si>
  <si>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</si>
  <si>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</si>
  <si>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</si>
  <si>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</si>
  <si>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</si>
  <si>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</si>
  <si>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</si>
  <si>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</si>
  <si>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</si>
  <si>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</si>
  <si>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</si>
  <si>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</si>
  <si>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</si>
  <si>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</si>
  <si>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</si>
  <si>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</si>
  <si>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</si>
  <si>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</si>
  <si>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</si>
  <si>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</si>
  <si>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</si>
  <si>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</si>
  <si>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</si>
  <si>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</si>
  <si>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</si>
  <si>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</si>
  <si>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</si>
  <si>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</si>
  <si>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</si>
  <si>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</si>
  <si>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</si>
  <si>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</si>
  <si>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</si>
  <si>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</si>
  <si>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</si>
  <si>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</si>
  <si>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</si>
  <si>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</si>
  <si>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</si>
  <si>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</si>
  <si>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</si>
  <si>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</si>
  <si>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</si>
  <si>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</si>
  <si>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</si>
  <si>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</si>
  <si>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</si>
  <si>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</si>
  <si>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</si>
  <si>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</si>
  <si>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</si>
  <si>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</si>
  <si>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</si>
  <si>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</si>
  <si>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</si>
  <si>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</si>
  <si>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</si>
  <si>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</si>
  <si>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</si>
  <si>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</si>
  <si>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</si>
  <si>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</si>
  <si>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</si>
  <si>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</si>
  <si>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</si>
  <si>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</si>
  <si>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</si>
  <si>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</si>
  <si>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</si>
  <si>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</si>
  <si>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</si>
  <si>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</si>
  <si>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</si>
  <si>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</si>
  <si>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</si>
  <si>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</si>
  <si>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</si>
  <si>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</si>
  <si>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</si>
  <si>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</si>
  <si>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</si>
  <si>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</si>
  <si>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</si>
  <si>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</si>
  <si>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</si>
  <si>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</si>
  <si>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</si>
  <si>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</si>
  <si>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</si>
  <si>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</si>
  <si>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</si>
  <si>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</si>
  <si>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</si>
  <si>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</si>
  <si>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</si>
  <si>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</si>
  <si>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</si>
  <si>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</si>
  <si>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</si>
  <si>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</si>
  <si>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</si>
  <si>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</si>
  <si>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</si>
  <si>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</si>
  <si>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</si>
  <si>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</si>
  <si>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</si>
  <si>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</si>
  <si>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</si>
  <si>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</si>
  <si>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</si>
  <si>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</si>
  <si>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</si>
  <si>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</si>
  <si>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</si>
  <si>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</si>
  <si>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</si>
  <si>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</si>
  <si>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</si>
  <si>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</si>
  <si>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</si>
  <si>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</si>
  <si>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</si>
  <si>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</si>
  <si>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</si>
  <si>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</si>
  <si>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</si>
  <si>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</si>
  <si>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</si>
  <si>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</si>
  <si>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</si>
  <si>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</si>
  <si>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</si>
  <si>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</si>
  <si>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</si>
  <si>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</si>
  <si>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</si>
  <si>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</si>
  <si>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</si>
  <si>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</si>
  <si>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</si>
  <si>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</si>
  <si>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</si>
  <si>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</si>
  <si>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</si>
  <si>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</si>
  <si>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</si>
  <si>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</si>
  <si>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</si>
  <si>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</si>
  <si>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</si>
  <si>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</si>
  <si>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</si>
  <si>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</si>
  <si>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</si>
  <si>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</si>
  <si>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</si>
  <si>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</si>
  <si>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</si>
  <si>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</si>
  <si>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</si>
  <si>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</si>
  <si>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</si>
  <si>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</si>
  <si>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</si>
  <si>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</si>
  <si>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</si>
  <si>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</si>
  <si>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</si>
  <si>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</si>
  <si>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</si>
  <si>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</si>
  <si>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</si>
  <si>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</si>
  <si>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</si>
  <si>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</si>
  <si>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</si>
  <si>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</si>
  <si>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</si>
  <si>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</si>
  <si>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</si>
  <si>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</si>
  <si>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</si>
  <si>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</si>
  <si>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</si>
  <si>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</si>
  <si>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</si>
  <si>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</si>
  <si>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</si>
  <si>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</si>
  <si>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</si>
  <si>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</si>
  <si>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</si>
  <si>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</si>
  <si>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</si>
  <si>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</si>
  <si>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</si>
  <si>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</si>
  <si>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</si>
  <si>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</si>
  <si>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</si>
  <si>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</si>
  <si>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</si>
  <si>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</si>
  <si>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</si>
  <si>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</si>
  <si>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</si>
  <si>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</si>
  <si>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</si>
  <si>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</si>
  <si>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</si>
  <si>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</si>
  <si>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</si>
  <si>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</si>
  <si>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</si>
  <si>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</si>
  <si>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</si>
  <si>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</si>
  <si>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</si>
  <si>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</si>
  <si>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</si>
  <si>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</si>
  <si>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</si>
  <si>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</si>
  <si>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</si>
  <si>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</si>
  <si>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</si>
  <si>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</si>
  <si>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</si>
  <si>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</si>
  <si>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</si>
  <si>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</si>
  <si>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</si>
  <si>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</si>
  <si>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</si>
  <si>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</si>
  <si>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</si>
  <si>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</si>
  <si>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</si>
  <si>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</si>
  <si>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</si>
  <si>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</si>
  <si>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</si>
  <si>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</si>
  <si>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</si>
  <si>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</si>
  <si>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</si>
  <si>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</si>
  <si>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</si>
  <si>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</si>
  <si>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</si>
  <si>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</si>
  <si>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</si>
  <si>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</si>
  <si>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</si>
  <si>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</si>
  <si>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</si>
  <si>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</si>
  <si>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</si>
  <si>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</si>
  <si>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</si>
  <si>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</si>
  <si>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</si>
  <si>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</si>
  <si>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</si>
  <si>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</si>
  <si>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</si>
  <si>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</si>
  <si>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</si>
  <si>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</si>
  <si>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</si>
  <si>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</si>
  <si>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</si>
  <si>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</si>
  <si>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</si>
  <si>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</si>
  <si>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</si>
  <si>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</si>
  <si>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</si>
  <si>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</si>
  <si>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</si>
  <si>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</si>
  <si>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</si>
  <si>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</si>
  <si>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</si>
  <si>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</si>
  <si>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</si>
  <si>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</si>
  <si>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</si>
  <si>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</si>
  <si>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</si>
  <si>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</si>
  <si>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</si>
  <si>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</si>
  <si>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</si>
  <si>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</si>
  <si>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</si>
  <si>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</si>
  <si>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</si>
  <si>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</si>
  <si>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</si>
  <si>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</si>
  <si>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</si>
  <si>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</si>
  <si>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</si>
  <si>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</si>
  <si>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</si>
  <si>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</si>
  <si>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</si>
  <si>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</si>
  <si>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</si>
  <si>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</si>
  <si>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</si>
  <si>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</si>
  <si>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</si>
  <si>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</si>
  <si>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</si>
  <si>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</si>
  <si>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</si>
  <si>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</si>
  <si>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</si>
  <si>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</si>
  <si>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</si>
  <si>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</si>
  <si>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</si>
  <si>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</si>
  <si>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</si>
  <si>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</si>
  <si>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</si>
  <si>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</si>
  <si>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</si>
  <si>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</si>
  <si>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</si>
  <si>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</si>
  <si>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</si>
  <si>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</si>
  <si>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</si>
  <si>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</si>
  <si>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</si>
  <si>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</si>
  <si>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</si>
  <si>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</si>
  <si>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</si>
  <si>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</si>
  <si>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</si>
  <si>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</si>
  <si>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</si>
  <si>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</si>
  <si>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</si>
  <si>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</si>
  <si>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</si>
  <si>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</si>
  <si>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</si>
  <si>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</si>
  <si>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</si>
  <si>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</si>
  <si>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</si>
  <si>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</si>
  <si>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</si>
  <si>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</si>
  <si>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</si>
  <si>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</si>
  <si>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</si>
  <si>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</si>
  <si>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</si>
  <si>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</si>
  <si>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</si>
  <si>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</si>
  <si>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</si>
  <si>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</si>
  <si>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</si>
  <si>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</si>
  <si>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</si>
  <si>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</si>
  <si>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</si>
  <si>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</si>
  <si>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</si>
  <si>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</si>
  <si>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</si>
  <si>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</si>
  <si>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</si>
  <si>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</si>
  <si>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</si>
  <si>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</si>
  <si>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</si>
  <si>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</si>
  <si>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</si>
  <si>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</si>
  <si>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</si>
  <si>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</si>
  <si>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</si>
  <si>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</si>
  <si>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</si>
  <si>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</si>
  <si>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</si>
  <si>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</si>
  <si>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</si>
  <si>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</si>
  <si>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</si>
  <si>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</si>
  <si>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</si>
  <si>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</si>
  <si>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</si>
  <si>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</si>
  <si>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</si>
  <si>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</si>
  <si>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</si>
  <si>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</si>
  <si>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</si>
  <si>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</si>
  <si>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</si>
  <si>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</si>
  <si>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</si>
  <si>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</si>
  <si>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</si>
  <si>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</si>
  <si>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</si>
  <si>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</si>
  <si>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</si>
  <si>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</si>
  <si>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</si>
  <si>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</si>
  <si>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</si>
  <si>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</si>
  <si>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</si>
  <si>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</si>
  <si>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</si>
  <si>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</si>
  <si>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</si>
  <si>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</si>
  <si>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</si>
  <si>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</si>
  <si>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</si>
  <si>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</si>
  <si>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</si>
  <si>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</si>
  <si>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</si>
  <si>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</si>
  <si>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</si>
  <si>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</si>
  <si>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</si>
  <si>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</si>
  <si>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</si>
  <si>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</si>
  <si>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</si>
  <si>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</si>
  <si>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</si>
  <si>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</si>
  <si>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</si>
  <si>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</si>
  <si>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</si>
  <si>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</si>
  <si>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</si>
  <si>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</si>
  <si>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</si>
  <si>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</si>
  <si>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</si>
  <si>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</si>
  <si>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</si>
  <si>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</si>
  <si>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</si>
  <si>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</si>
  <si>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</si>
  <si>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</si>
  <si>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</si>
  <si>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</si>
  <si>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</si>
  <si>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</si>
  <si>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</si>
  <si>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</si>
  <si>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</si>
  <si>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</si>
  <si>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</si>
  <si>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</si>
  <si>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</si>
  <si>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</si>
  <si>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</si>
  <si>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</si>
  <si>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</si>
  <si>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</si>
  <si>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</si>
  <si>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</si>
  <si>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</si>
  <si>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</si>
  <si>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</si>
  <si>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</si>
  <si>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</si>
  <si>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</si>
  <si>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</si>
  <si>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</si>
  <si>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</si>
  <si>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</si>
  <si>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</si>
  <si>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</si>
  <si>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</si>
  <si>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</si>
  <si>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</si>
  <si>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</si>
  <si>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</si>
  <si>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</si>
  <si>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</si>
  <si>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</si>
  <si>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</si>
  <si>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</si>
  <si>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</si>
  <si>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</si>
  <si>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</si>
  <si>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</si>
  <si>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</si>
  <si>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</si>
  <si>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</si>
  <si>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</si>
  <si>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</si>
  <si>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</si>
  <si>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</si>
  <si>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</si>
  <si>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</si>
  <si>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</si>
  <si>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</si>
  <si>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</si>
  <si>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</si>
  <si>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</si>
  <si>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</si>
  <si>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</si>
  <si>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</si>
  <si>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</si>
  <si>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</si>
  <si>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</si>
  <si>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</si>
  <si>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</si>
  <si>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</si>
  <si>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</si>
  <si>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</si>
  <si>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</si>
  <si>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</si>
  <si>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</si>
  <si>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</si>
  <si>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</si>
  <si>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</si>
  <si>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</si>
  <si>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</si>
  <si>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</si>
  <si>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</si>
  <si>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</si>
  <si>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</si>
  <si>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</si>
  <si>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</si>
  <si>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</si>
  <si>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</si>
  <si>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</si>
  <si>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</si>
  <si>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</si>
  <si>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</si>
  <si>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</si>
  <si>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</si>
  <si>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</si>
  <si>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</si>
  <si>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</si>
  <si>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</si>
  <si>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</si>
  <si>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</si>
  <si>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</si>
  <si>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</si>
  <si>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</si>
  <si>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</si>
  <si>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</si>
  <si>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</si>
  <si>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</si>
  <si>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</si>
  <si>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</si>
  <si>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</si>
  <si>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</si>
  <si>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</si>
  <si>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</si>
  <si>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</si>
  <si>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</si>
  <si>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</si>
  <si>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</si>
  <si>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</si>
  <si>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</si>
  <si>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</si>
  <si>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</si>
  <si>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</si>
  <si>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</si>
  <si>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</si>
  <si>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</si>
  <si>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</si>
  <si>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</si>
  <si>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</si>
  <si>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</si>
  <si>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</si>
  <si>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</si>
  <si>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</si>
  <si>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</si>
  <si>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</si>
  <si>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</si>
  <si>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</si>
  <si>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</si>
  <si>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</si>
  <si>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</si>
  <si>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</si>
  <si>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</si>
  <si>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</si>
  <si>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</si>
  <si>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</si>
  <si>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</si>
  <si>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</si>
  <si>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</si>
  <si>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</si>
  <si>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</si>
  <si>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</si>
  <si>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</si>
  <si>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</si>
  <si>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</si>
  <si>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</si>
  <si>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</si>
  <si>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</si>
  <si>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</si>
  <si>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</si>
  <si>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</si>
  <si>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</si>
  <si>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</si>
  <si>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</si>
  <si>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</si>
  <si>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</si>
  <si>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</si>
  <si>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</si>
  <si>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</si>
  <si>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</si>
  <si>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</si>
  <si>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</si>
  <si>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</si>
  <si>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</si>
  <si>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</si>
  <si>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</si>
  <si>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</si>
  <si>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</si>
  <si>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</si>
  <si>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</si>
  <si>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</si>
  <si>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</si>
  <si>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</si>
  <si>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</si>
  <si>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</si>
  <si>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</si>
  <si>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</si>
  <si>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</si>
  <si>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</si>
  <si>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</si>
  <si>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</si>
  <si>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</si>
  <si>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</si>
  <si>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</si>
  <si>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</si>
  <si>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</si>
  <si>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</si>
  <si>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</si>
  <si>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</si>
  <si>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</si>
  <si>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</si>
  <si>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</si>
  <si>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</si>
  <si>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</si>
  <si>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</si>
  <si>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</si>
  <si>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</si>
  <si>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</si>
  <si>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</si>
  <si>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</si>
  <si>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</si>
  <si>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</si>
  <si>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</si>
  <si>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</si>
  <si>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</si>
  <si>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</si>
  <si>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</si>
  <si>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</si>
  <si>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</si>
  <si>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</si>
  <si>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</si>
  <si>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</si>
  <si>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</si>
  <si>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</si>
  <si>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</si>
  <si>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</si>
  <si>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</si>
  <si>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</si>
  <si>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</si>
  <si>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</si>
  <si>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</si>
  <si>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</si>
  <si>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</si>
  <si>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</si>
  <si>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</si>
  <si>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</si>
  <si>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</si>
  <si>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</si>
  <si>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</si>
  <si>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</si>
  <si>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</si>
  <si>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</si>
  <si>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</si>
  <si>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</si>
  <si>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</si>
  <si>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</si>
  <si>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</si>
  <si>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</si>
  <si>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</si>
  <si>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</si>
  <si>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</si>
  <si>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</si>
  <si>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</si>
  <si>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</si>
  <si>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</si>
  <si>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</si>
  <si>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</si>
  <si>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</si>
  <si>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</si>
  <si>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</si>
  <si>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</si>
  <si>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</si>
  <si>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</si>
  <si>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</si>
  <si>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</si>
  <si>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</si>
  <si>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</si>
  <si>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</si>
  <si>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</si>
  <si>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</si>
  <si>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</si>
  <si>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</si>
  <si>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</si>
  <si>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</si>
  <si>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</si>
  <si>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</si>
  <si>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</si>
  <si>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</si>
  <si>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</si>
  <si>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</si>
  <si>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</si>
  <si>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</si>
  <si>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</si>
  <si>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</si>
  <si>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</si>
  <si>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</si>
  <si>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</si>
  <si>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</si>
  <si>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</si>
  <si>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</si>
  <si>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</si>
  <si>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</si>
  <si>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</si>
  <si>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</si>
  <si>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</si>
  <si>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</si>
  <si>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</si>
  <si>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</si>
  <si>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</si>
  <si>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</si>
  <si>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</si>
  <si>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</si>
  <si>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</si>
  <si>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</si>
  <si>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</si>
  <si>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</si>
  <si>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</si>
  <si>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</si>
  <si>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</si>
  <si>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</si>
  <si>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</si>
  <si>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</si>
  <si>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</si>
  <si>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</si>
  <si>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</si>
  <si>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</si>
  <si>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</si>
  <si>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</si>
  <si>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</si>
  <si>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</si>
  <si>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</si>
  <si>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</si>
  <si>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</si>
  <si>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</si>
  <si>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</si>
  <si>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</si>
  <si>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</si>
  <si>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</si>
  <si>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</si>
  <si>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</si>
  <si>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</si>
  <si>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</si>
  <si>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</si>
  <si>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</si>
  <si>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</si>
  <si>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第二足立病院</t>
    <phoneticPr fontId="3"/>
  </si>
  <si>
    <t>〒601-8474 京都市南区四ツ塚町１</t>
    <phoneticPr fontId="3"/>
  </si>
  <si>
    <t>〇</t>
  </si>
  <si>
    <t>医療法人</t>
  </si>
  <si>
    <t>産婦人科</t>
  </si>
  <si>
    <t>一般病棟特別入院基本料</t>
  </si>
  <si>
    <t>ＤＰＣ病院ではない</t>
  </si>
  <si>
    <t>-</t>
    <phoneticPr fontId="3"/>
  </si>
  <si>
    <t>産婦人科病棟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</si>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</sst>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30</v>
      </c>
      <c r="K102" s="237" t="str">
        <f t="shared" ref="K102:K111" si="1">IF(OR(COUNTIF(L101:L101,"未確認")&gt;0,COUNTIF(L101:L101,"~*")&gt;0),"※","")</f>
        <v/>
      </c>
      <c r="L102" s="258">
        <v>30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34</v>
      </c>
      <c r="K155" s="264" t="str">
        <f t="shared" si="3"/>
        <v/>
      </c>
      <c r="L155" s="117">
        <v>34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6</v>
      </c>
      <c r="K275" s="81" t="str">
        <f t="shared" si="8"/>
        <v/>
      </c>
      <c r="L275" s="147">
        <v>6</v>
      </c>
    </row>
    <row r="276" spans="1:12" s="83" customFormat="1" ht="34.5" customHeight="1">
      <c r="A276" s="249" t="s">
        <v>728</v>
      </c>
      <c r="B276" s="84"/>
      <c r="C276" s="371"/>
      <c r="D276" s="371"/>
      <c r="E276" s="371"/>
      <c r="F276" s="371"/>
      <c r="G276" s="370" t="s">
        <v>148</v>
      </c>
      <c r="H276" s="370"/>
      <c r="I276" s="403"/>
      <c r="J276" s="266">
        <f t="shared" si="9"/>
        <v>3.5</v>
      </c>
      <c r="K276" s="81" t="str">
        <f t="shared" si="8"/>
        <v/>
      </c>
      <c r="L276" s="148">
        <v>3.5</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963</v>
      </c>
      <c r="K392" s="81" t="str">
        <f t="shared" ref="K392:K397" si="11">IF(OR(COUNTIF(L392:L392,"未確認")&gt;0,COUNTIF(L392:L392,"~*")&gt;0),"※","")</f>
        <v/>
      </c>
      <c r="L392" s="147">
        <v>963</v>
      </c>
    </row>
    <row r="393" spans="1:22" s="83" customFormat="1" ht="34.5" customHeight="1">
      <c r="A393" s="249" t="s">
        <v>773</v>
      </c>
      <c r="B393" s="84"/>
      <c r="C393" s="369"/>
      <c r="D393" s="379"/>
      <c r="E393" s="319" t="s">
        <v>224</v>
      </c>
      <c r="F393" s="320"/>
      <c r="G393" s="320"/>
      <c r="H393" s="321"/>
      <c r="I393" s="342"/>
      <c r="J393" s="140">
        <f t="shared" si="10"/>
        <v>963</v>
      </c>
      <c r="K393" s="81" t="str">
        <f t="shared" si="11"/>
        <v/>
      </c>
      <c r="L393" s="147">
        <v>963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5956</v>
      </c>
      <c r="K396" s="81" t="str">
        <f t="shared" si="11"/>
        <v/>
      </c>
      <c r="L396" s="147">
        <v>5956</v>
      </c>
    </row>
    <row r="397" spans="1:22" s="83" customFormat="1" ht="34.5" customHeight="1">
      <c r="A397" s="250" t="s">
        <v>777</v>
      </c>
      <c r="B397" s="119"/>
      <c r="C397" s="369"/>
      <c r="D397" s="319" t="s">
        <v>228</v>
      </c>
      <c r="E397" s="320"/>
      <c r="F397" s="320"/>
      <c r="G397" s="320"/>
      <c r="H397" s="321"/>
      <c r="I397" s="343"/>
      <c r="J397" s="140">
        <f t="shared" si="10"/>
        <v>957</v>
      </c>
      <c r="K397" s="81" t="str">
        <f t="shared" si="11"/>
        <v/>
      </c>
      <c r="L397" s="147">
        <v>957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963</v>
      </c>
      <c r="K405" s="81" t="str">
        <f t="shared" ref="K405:K422" si="13">IF(OR(COUNTIF(L405:L405,"未確認")&gt;0,COUNTIF(L405:L405,"~*")&gt;0),"※","")</f>
        <v/>
      </c>
      <c r="L405" s="147">
        <v>963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524</v>
      </c>
      <c r="K407" s="81" t="str">
        <f t="shared" si="13"/>
        <v/>
      </c>
      <c r="L407" s="147">
        <v>524</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400</v>
      </c>
      <c r="K411" s="81" t="str">
        <f t="shared" si="13"/>
        <v/>
      </c>
      <c r="L411" s="147">
        <v>400</v>
      </c>
    </row>
    <row r="412" spans="1:22" s="83" customFormat="1" ht="34.5" customHeight="1">
      <c r="A412" s="251" t="s">
        <v>785</v>
      </c>
      <c r="B412" s="119"/>
      <c r="C412" s="368"/>
      <c r="D412" s="375"/>
      <c r="E412" s="333" t="s">
        <v>166</v>
      </c>
      <c r="F412" s="334"/>
      <c r="G412" s="334"/>
      <c r="H412" s="335"/>
      <c r="I412" s="360"/>
      <c r="J412" s="140">
        <f t="shared" si="12"/>
        <v>39</v>
      </c>
      <c r="K412" s="81" t="str">
        <f t="shared" si="13"/>
        <v/>
      </c>
      <c r="L412" s="147">
        <v>39</v>
      </c>
    </row>
    <row r="413" spans="1:22" s="83" customFormat="1" ht="34.5" customHeight="1">
      <c r="A413" s="251" t="s">
        <v>786</v>
      </c>
      <c r="B413" s="119"/>
      <c r="C413" s="368"/>
      <c r="D413" s="319" t="s">
        <v>251</v>
      </c>
      <c r="E413" s="320"/>
      <c r="F413" s="320"/>
      <c r="G413" s="320"/>
      <c r="H413" s="321"/>
      <c r="I413" s="360"/>
      <c r="J413" s="140">
        <f t="shared" si="12"/>
        <v>957</v>
      </c>
      <c r="K413" s="81" t="str">
        <f t="shared" si="13"/>
        <v/>
      </c>
      <c r="L413" s="147">
        <v>957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948</v>
      </c>
      <c r="K415" s="81" t="str">
        <f t="shared" si="13"/>
        <v/>
      </c>
      <c r="L415" s="147">
        <v>948</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957</v>
      </c>
      <c r="K430" s="193" t="str">
        <f>IF(OR(COUNTIF(L430:L430,"未確認")&gt;0,COUNTIF(L430:L430,"~*")&gt;0),"※","")</f>
        <v/>
      </c>
      <c r="L430" s="147">
        <v>957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957</v>
      </c>
      <c r="K433" s="193" t="str">
        <f>IF(OR(COUNTIF(L433:L433,"未確認")&gt;0,COUNTIF(L433:L433,"~*")&gt;0),"※","")</f>
        <v/>
      </c>
      <c r="L433" s="147">
        <v>957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19</v>
      </c>
      <c r="K468" s="201" t="str">
        <f t="shared" ref="K468:K475" si="15">IF(OR(COUNTIF(L468:L468,"未確認")&gt;0,COUNTIF(L468:L468,"*")&gt;0),"※","")</f>
        <v/>
      </c>
      <c r="L468" s="117">
        <v>19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19</v>
      </c>
      <c r="K479" s="201" t="str">
        <f t="shared" si="17"/>
        <v/>
      </c>
      <c r="L479" s="117">
        <v>19</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30</v>
      </c>
      <c r="K527" s="201" t="str">
        <f>IF(OR(COUNTIF(L527:L527,"未確認")&gt;0,COUNTIF(L527:L527,"*")&gt;0),"※","")</f>
        <v/>
      </c>
      <c r="L527" s="117">
        <v>30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475D2F-9F79-4C24-9321-0EBF1FEB847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2019-12-23T01:07:33Z</dcterms:modified>
</cp:coreProperties>
</file>