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6E9365D0-C18A-4B64-9EB8-E6E3DF5ADBEF}"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<sst xmlns="http://schemas.openxmlformats.org/spreadsheetml/2006/main" count="2978" uniqueCount="1047">
  <si>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</si>
  <si>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</si>
  <si>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</si>
  <si>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</si>
  <si>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</si>
  <si>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</si>
  <si>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</si>
  <si>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</si>
  <si>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</si>
  <si>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</si>
  <si>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</si>
  <si>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</si>
  <si>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</si>
  <si>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</si>
  <si>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</si>
  <si>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</si>
  <si>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</si>
  <si>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</si>
  <si>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</si>
  <si>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</si>
  <si>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</si>
  <si>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</si>
  <si>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</si>
  <si>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</si>
  <si>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</si>
  <si>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</si>
  <si>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</si>
  <si>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</si>
  <si>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</si>
  <si>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</si>
  <si>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</si>
  <si>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</si>
  <si>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</si>
  <si>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</si>
  <si>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</si>
  <si>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</si>
  <si>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</si>
  <si>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</si>
  <si>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</si>
  <si>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</si>
  <si>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</si>
  <si>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</si>
  <si>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</si>
  <si>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</si>
  <si>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</si>
  <si>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</si>
  <si>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</si>
  <si>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</si>
  <si>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</si>
  <si>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</si>
  <si>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</si>
  <si>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</si>
  <si>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</si>
  <si>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</si>
  <si>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</si>
  <si>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</si>
  <si>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</si>
  <si>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</si>
  <si>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</si>
  <si>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</si>
  <si>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</si>
  <si>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</si>
  <si>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</si>
  <si>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</si>
  <si>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</si>
  <si>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</si>
  <si>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</si>
  <si>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</si>
  <si>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</si>
  <si>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</si>
  <si>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</si>
  <si>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</si>
  <si>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</si>
  <si>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</si>
  <si>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</si>
  <si>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</si>
  <si>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</si>
  <si>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</si>
  <si>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</si>
  <si>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</si>
  <si>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</si>
  <si>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</si>
  <si>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</si>
  <si>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</si>
  <si>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</si>
  <si>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</si>
  <si>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</si>
  <si>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</si>
  <si>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</si>
  <si>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</si>
  <si>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</si>
  <si>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</si>
  <si>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</si>
  <si>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</si>
  <si>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</si>
  <si>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</si>
  <si>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</si>
  <si>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</si>
  <si>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</si>
  <si>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</si>
  <si>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</si>
  <si>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</si>
  <si>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</si>
  <si>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</si>
  <si>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</si>
  <si>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</si>
  <si>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</si>
  <si>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</si>
  <si>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</si>
  <si>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</si>
  <si>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</si>
  <si>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</si>
  <si>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</si>
  <si>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</si>
  <si>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</si>
  <si>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</si>
  <si>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</si>
  <si>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</si>
  <si>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</si>
  <si>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</si>
  <si>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</si>
  <si>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</si>
  <si>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</si>
  <si>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</si>
  <si>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</si>
  <si>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</si>
  <si>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</si>
  <si>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</si>
  <si>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</si>
  <si>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</si>
  <si>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</si>
  <si>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</si>
  <si>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</si>
  <si>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</si>
  <si>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</si>
  <si>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</si>
  <si>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</si>
  <si>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</si>
  <si>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</si>
  <si>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</si>
  <si>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</si>
  <si>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</si>
  <si>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</si>
  <si>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</si>
  <si>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</si>
  <si>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</si>
  <si>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</si>
  <si>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</si>
  <si>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</si>
  <si>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</si>
  <si>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</si>
  <si>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</si>
  <si>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</si>
  <si>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</si>
  <si>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</si>
  <si>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</si>
  <si>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</si>
  <si>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</si>
  <si>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</si>
  <si>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</si>
  <si>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</si>
  <si>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</si>
  <si>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</si>
  <si>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</si>
  <si>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</si>
  <si>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</si>
  <si>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</si>
  <si>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</si>
  <si>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</si>
  <si>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</si>
  <si>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</si>
  <si>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</si>
  <si>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</si>
  <si>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</si>
  <si>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</si>
  <si>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</si>
  <si>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</si>
  <si>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</si>
  <si>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</si>
  <si>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</si>
  <si>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</si>
  <si>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</si>
  <si>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</si>
  <si>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</si>
  <si>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</si>
  <si>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</si>
  <si>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</si>
  <si>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</si>
  <si>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</si>
  <si>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</si>
  <si>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</si>
  <si>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</si>
  <si>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</si>
  <si>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</si>
  <si>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</si>
  <si>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</si>
  <si>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</si>
  <si>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</si>
  <si>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</si>
  <si>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</si>
  <si>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</si>
  <si>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</si>
  <si>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</si>
  <si>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</si>
  <si>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</si>
  <si>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</si>
  <si>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</si>
  <si>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</si>
  <si>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</si>
  <si>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</si>
  <si>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</si>
  <si>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</si>
  <si>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</si>
  <si>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</si>
  <si>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</si>
  <si>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</si>
  <si>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</si>
  <si>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</si>
  <si>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</si>
  <si>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</si>
  <si>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</si>
  <si>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</si>
  <si>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</si>
  <si>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</si>
  <si>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</si>
  <si>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</si>
  <si>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</si>
  <si>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</si>
  <si>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</si>
  <si>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</si>
  <si>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</si>
  <si>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</si>
  <si>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</si>
  <si>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</si>
  <si>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</si>
  <si>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</si>
  <si>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</si>
  <si>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</si>
  <si>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</si>
  <si>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</si>
  <si>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</si>
  <si>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</si>
  <si>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</si>
  <si>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</si>
  <si>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</si>
  <si>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</si>
  <si>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</si>
  <si>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</si>
  <si>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</si>
  <si>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</si>
  <si>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</si>
  <si>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</si>
  <si>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</si>
  <si>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</si>
  <si>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</si>
  <si>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</si>
  <si>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</si>
  <si>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</si>
  <si>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</si>
  <si>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</si>
  <si>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</si>
  <si>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</si>
  <si>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</si>
  <si>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</si>
  <si>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</si>
  <si>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</si>
  <si>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</si>
  <si>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</si>
  <si>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</si>
  <si>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</si>
  <si>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</si>
  <si>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</si>
  <si>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</si>
  <si>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</si>
  <si>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</si>
  <si>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</si>
  <si>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</si>
  <si>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</si>
  <si>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</si>
  <si>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</si>
  <si>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</si>
  <si>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</si>
  <si>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</si>
  <si>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</si>
  <si>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</si>
  <si>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</si>
  <si>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</si>
  <si>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</si>
  <si>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</si>
  <si>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</si>
  <si>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</si>
  <si>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</si>
  <si>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</si>
  <si>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</si>
  <si>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</si>
  <si>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</si>
  <si>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</si>
  <si>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</si>
  <si>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</si>
  <si>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</si>
  <si>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</si>
  <si>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</si>
  <si>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</si>
  <si>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</si>
  <si>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</si>
  <si>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</si>
  <si>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</si>
  <si>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</si>
  <si>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</si>
  <si>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</si>
  <si>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</si>
  <si>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</si>
  <si>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</si>
  <si>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</si>
  <si>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</si>
  <si>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</si>
  <si>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</si>
  <si>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</si>
  <si>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</si>
  <si>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</si>
  <si>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</si>
  <si>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</si>
  <si>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</si>
  <si>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</si>
  <si>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</si>
  <si>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</si>
  <si>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</si>
  <si>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</si>
  <si>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</si>
  <si>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</si>
  <si>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</si>
  <si>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</si>
  <si>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</si>
  <si>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</si>
  <si>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</si>
  <si>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</si>
  <si>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</si>
  <si>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</si>
  <si>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</si>
  <si>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</si>
  <si>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</si>
  <si>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</si>
  <si>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</si>
  <si>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</si>
  <si>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</si>
  <si>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</si>
  <si>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</si>
  <si>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</si>
  <si>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</si>
  <si>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</si>
  <si>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</si>
  <si>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</si>
  <si>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</si>
  <si>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</si>
  <si>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</si>
  <si>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</si>
  <si>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</si>
  <si>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</si>
  <si>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</si>
  <si>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</si>
  <si>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</si>
  <si>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</si>
  <si>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</si>
  <si>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</si>
  <si>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</si>
  <si>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</si>
  <si>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</si>
  <si>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</si>
  <si>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</si>
  <si>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</si>
  <si>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</si>
  <si>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</si>
  <si>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</si>
  <si>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</si>
  <si>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</si>
  <si>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</si>
  <si>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</si>
  <si>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</si>
  <si>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</si>
  <si>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</si>
  <si>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</si>
  <si>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</si>
  <si>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</si>
  <si>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</si>
  <si>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</si>
  <si>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</si>
  <si>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</si>
  <si>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</si>
  <si>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</si>
  <si>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</si>
  <si>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</si>
  <si>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</si>
  <si>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</si>
  <si>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</si>
  <si>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</si>
  <si>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</si>
  <si>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</si>
  <si>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</si>
  <si>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</si>
  <si>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</si>
  <si>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</si>
  <si>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</si>
  <si>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</si>
  <si>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</si>
  <si>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</si>
  <si>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</si>
  <si>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</si>
  <si>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</si>
  <si>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</si>
  <si>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</si>
  <si>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</si>
  <si>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</si>
  <si>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</si>
  <si>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</si>
  <si>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</si>
  <si>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</si>
  <si>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</si>
  <si>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</si>
  <si>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</si>
  <si>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</si>
  <si>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</si>
  <si>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</si>
  <si>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</si>
  <si>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</si>
  <si>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</si>
  <si>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</si>
  <si>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</si>
  <si>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</si>
  <si>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</si>
  <si>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</si>
  <si>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</si>
  <si>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</si>
  <si>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</si>
  <si>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</si>
  <si>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</si>
  <si>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</si>
  <si>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</si>
  <si>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</si>
  <si>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</si>
  <si>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</si>
  <si>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</si>
  <si>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</si>
  <si>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</si>
  <si>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</si>
  <si>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</si>
  <si>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</si>
  <si>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</si>
  <si>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</si>
  <si>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</si>
  <si>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</si>
  <si>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</si>
  <si>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</si>
  <si>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</si>
  <si>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</si>
  <si>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</si>
  <si>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</si>
  <si>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</si>
  <si>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</si>
  <si>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</si>
  <si>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</si>
  <si>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</si>
  <si>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</si>
  <si>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</si>
  <si>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</si>
  <si>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</si>
  <si>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</si>
  <si>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</si>
  <si>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</si>
  <si>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</si>
  <si>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</si>
  <si>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</si>
  <si>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</si>
  <si>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</si>
  <si>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</si>
  <si>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</si>
  <si>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</si>
  <si>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</si>
  <si>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</si>
  <si>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</si>
  <si>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</si>
  <si>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</si>
  <si>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</si>
  <si>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</si>
  <si>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</si>
  <si>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</si>
  <si>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</si>
  <si>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</si>
  <si>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</si>
  <si>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</si>
  <si>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</si>
  <si>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</si>
  <si>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</si>
  <si>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</si>
  <si>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</si>
  <si>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</si>
  <si>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</si>
  <si>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</si>
  <si>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</si>
  <si>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</si>
  <si>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</si>
  <si>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</si>
  <si>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</si>
  <si>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</si>
  <si>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</si>
  <si>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</si>
  <si>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</si>
  <si>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</si>
  <si>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</si>
  <si>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</si>
  <si>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</si>
  <si>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</si>
  <si>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</si>
  <si>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</si>
  <si>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</si>
  <si>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</si>
  <si>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</si>
  <si>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</si>
  <si>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</si>
  <si>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</si>
  <si>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</si>
  <si>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</si>
  <si>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</si>
  <si>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</si>
  <si>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</si>
  <si>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</si>
  <si>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</si>
  <si>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</si>
  <si>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</si>
  <si>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</si>
  <si>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</si>
  <si>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</si>
  <si>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</si>
  <si>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</si>
  <si>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</si>
  <si>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</si>
  <si>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</si>
  <si>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</si>
  <si>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</si>
  <si>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</si>
  <si>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</si>
  <si>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</si>
  <si>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</si>
  <si>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</si>
  <si>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</si>
  <si>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</si>
  <si>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</si>
  <si>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</si>
  <si>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</si>
  <si>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</si>
  <si>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</si>
  <si>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</si>
  <si>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</si>
  <si>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</si>
  <si>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</si>
  <si>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</si>
  <si>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</si>
  <si>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</si>
  <si>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</si>
  <si>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</si>
  <si>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</si>
  <si>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</si>
  <si>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</si>
  <si>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</si>
  <si>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</si>
  <si>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</si>
  <si>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</si>
  <si>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</si>
  <si>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</si>
  <si>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</si>
  <si>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</si>
  <si>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</si>
  <si>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</si>
  <si>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</si>
  <si>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</si>
  <si>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</si>
  <si>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</si>
  <si>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</si>
  <si>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</si>
  <si>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</si>
  <si>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</si>
  <si>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</si>
  <si>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</si>
  <si>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</si>
  <si>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</si>
  <si>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</si>
  <si>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</si>
  <si>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</si>
  <si>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</si>
  <si>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</si>
  <si>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</si>
  <si>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</si>
  <si>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</si>
  <si>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</si>
  <si>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</si>
  <si>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</si>
  <si>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</si>
  <si>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</si>
  <si>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</si>
  <si>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</si>
  <si>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</si>
  <si>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</si>
  <si>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</si>
  <si>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</si>
  <si>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</si>
  <si>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</si>
  <si>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</si>
  <si>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</si>
  <si>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</si>
  <si>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</si>
  <si>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</si>
  <si>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</si>
  <si>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</si>
  <si>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</si>
  <si>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</si>
  <si>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</si>
  <si>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</si>
  <si>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</si>
  <si>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</si>
  <si>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</si>
  <si>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</si>
  <si>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</si>
  <si>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</si>
  <si>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</si>
  <si>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</si>
  <si>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</si>
  <si>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</si>
  <si>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</si>
  <si>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</si>
  <si>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</si>
  <si>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</si>
  <si>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</si>
  <si>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</si>
  <si>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</si>
  <si>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</si>
  <si>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</si>
  <si>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</si>
  <si>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</si>
  <si>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</si>
  <si>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</si>
  <si>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</si>
  <si>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</si>
  <si>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</si>
  <si>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</si>
  <si>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</si>
  <si>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</si>
  <si>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</si>
  <si>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</si>
  <si>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</si>
  <si>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</si>
  <si>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</si>
  <si>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</si>
  <si>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</si>
  <si>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</si>
  <si>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</si>
  <si>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</si>
  <si>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</si>
  <si>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</si>
  <si>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</si>
  <si>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</si>
  <si>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</si>
  <si>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</si>
  <si>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</si>
  <si>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</si>
  <si>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</si>
  <si>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</si>
  <si>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</si>
  <si>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</si>
  <si>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</si>
  <si>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</si>
  <si>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</si>
  <si>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</si>
  <si>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</si>
  <si>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</si>
  <si>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</si>
  <si>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</si>
  <si>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</si>
  <si>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</si>
  <si>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</si>
  <si>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</si>
  <si>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</si>
  <si>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</si>
  <si>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</si>
  <si>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</si>
  <si>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</si>
  <si>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</si>
  <si>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</si>
  <si>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</si>
  <si>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</si>
  <si>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</si>
  <si>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</si>
  <si>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</si>
  <si>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</si>
  <si>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</si>
  <si>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</si>
  <si>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</si>
  <si>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</si>
  <si>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</si>
  <si>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</si>
  <si>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</si>
  <si>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</si>
  <si>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</si>
  <si>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</si>
  <si>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</si>
  <si>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</si>
  <si>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</si>
  <si>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</si>
  <si>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</si>
  <si>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</si>
  <si>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</si>
  <si>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</si>
  <si>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</si>
  <si>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</si>
  <si>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</si>
  <si>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</si>
  <si>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</si>
  <si>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</si>
  <si>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</si>
  <si>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</si>
  <si>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</si>
  <si>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</si>
  <si>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</si>
  <si>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</si>
  <si>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</si>
  <si>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</si>
  <si>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</si>
  <si>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</si>
  <si>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</si>
  <si>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</si>
  <si>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</si>
  <si>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</si>
  <si>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</si>
  <si>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</si>
  <si>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</si>
  <si>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</si>
  <si>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</si>
  <si>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</si>
  <si>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</si>
  <si>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</si>
  <si>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</si>
  <si>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</si>
  <si>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</si>
  <si>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</si>
  <si>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</si>
  <si>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</si>
  <si>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</si>
  <si>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</si>
  <si>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</si>
  <si>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</si>
  <si>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</si>
  <si>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</si>
  <si>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</si>
  <si>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</si>
  <si>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</si>
  <si>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</si>
  <si>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</si>
  <si>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</si>
  <si>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</si>
  <si>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</si>
  <si>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</si>
  <si>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</si>
  <si>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</si>
  <si>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</si>
  <si>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</si>
  <si>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</si>
  <si>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</si>
  <si>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</si>
  <si>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</si>
  <si>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</si>
  <si>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</si>
  <si>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</si>
  <si>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</si>
  <si>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</si>
  <si>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</si>
  <si>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</si>
  <si>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</si>
  <si>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</si>
  <si>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</si>
  <si>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</si>
  <si>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</si>
  <si>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</si>
  <si>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</si>
  <si>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</si>
  <si>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</si>
  <si>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</si>
  <si>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</si>
  <si>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</si>
  <si>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</si>
  <si>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</si>
  <si>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</si>
  <si>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</si>
  <si>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</si>
  <si>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</si>
  <si>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</si>
  <si>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</si>
  <si>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</si>
  <si>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</si>
  <si>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</si>
  <si>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</si>
  <si>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</si>
  <si>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</si>
  <si>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</si>
  <si>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</si>
  <si>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</si>
  <si>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</si>
  <si>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</si>
  <si>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</si>
  <si>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</si>
  <si>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</si>
  <si>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</si>
  <si>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</si>
  <si>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</si>
  <si>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</si>
  <si>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</si>
  <si>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</si>
  <si>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</si>
  <si>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</si>
  <si>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</si>
  <si>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</si>
  <si>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</si>
  <si>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</si>
  <si>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</si>
  <si>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</si>
  <si>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</si>
  <si>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</si>
  <si>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</si>
  <si>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</si>
  <si>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</si>
  <si>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</si>
  <si>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</si>
  <si>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</si>
  <si>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</si>
  <si>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</si>
  <si>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</si>
  <si>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</si>
  <si>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</si>
  <si>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</si>
  <si>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</si>
  <si>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</si>
  <si>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</si>
  <si>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</si>
  <si>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</si>
  <si>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</si>
  <si>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</si>
  <si>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</si>
  <si>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</si>
  <si>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</si>
  <si>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</si>
  <si>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</si>
  <si>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</si>
  <si>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</si>
  <si>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</si>
  <si>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</si>
  <si>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</si>
  <si>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</si>
  <si>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</si>
  <si>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</si>
  <si>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</si>
  <si>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</si>
  <si>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</si>
  <si>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</si>
  <si>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</si>
  <si>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</si>
  <si>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</si>
  <si>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</si>
  <si>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</si>
  <si>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</si>
  <si>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</si>
  <si>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</si>
  <si>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</si>
  <si>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</si>
  <si>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</si>
  <si>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</si>
  <si>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</si>
  <si>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</si>
  <si>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</si>
  <si>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</si>
  <si>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</si>
  <si>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</si>
  <si>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</si>
  <si>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</si>
  <si>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</si>
  <si>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</si>
  <si>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</si>
  <si>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</si>
  <si>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</si>
  <si>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</si>
  <si>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</si>
  <si>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</si>
  <si>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</si>
  <si>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</si>
  <si>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</si>
  <si>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</si>
  <si>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</si>
  <si>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</si>
  <si>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</si>
  <si>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</si>
  <si>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</si>
  <si>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</si>
  <si>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</si>
  <si>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</si>
  <si>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</si>
  <si>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</si>
  <si>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</si>
  <si>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</si>
  <si>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</si>
  <si>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</si>
  <si>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</si>
  <si>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</si>
  <si>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</si>
  <si>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</si>
  <si>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</si>
  <si>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</si>
  <si>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</si>
  <si>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</si>
  <si>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</si>
  <si>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</si>
  <si>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</si>
  <si>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</si>
  <si>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</si>
  <si>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</si>
  <si>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</si>
  <si>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</si>
  <si>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</si>
  <si>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</si>
  <si>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</si>
  <si>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</si>
  <si>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</si>
  <si>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</si>
  <si>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</si>
  <si>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</si>
  <si>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</si>
  <si>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</si>
  <si>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</si>
  <si>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</si>
  <si>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</si>
  <si>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</si>
  <si>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</si>
  <si>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</si>
  <si>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</si>
  <si>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</si>
  <si>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</si>
  <si>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</si>
  <si>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</si>
  <si>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</si>
  <si>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</si>
  <si>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</si>
  <si>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</si>
  <si>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</si>
  <si>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</si>
  <si>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</si>
  <si>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</si>
  <si>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</si>
  <si>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</si>
  <si>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</si>
  <si>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</si>
  <si>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</si>
  <si>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</si>
  <si>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</si>
  <si>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</si>
  <si>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</si>
  <si>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</si>
  <si>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</si>
  <si>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</si>
  <si>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</si>
  <si>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</si>
  <si>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</si>
  <si>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</si>
  <si>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</si>
  <si>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</si>
  <si>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</si>
  <si>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</si>
  <si>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</si>
  <si>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</si>
  <si>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</si>
  <si>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</si>
  <si>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</si>
  <si>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</si>
  <si>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</si>
  <si>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</si>
  <si>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</si>
  <si>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</si>
  <si>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</si>
  <si>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</si>
  <si>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</si>
  <si>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</si>
  <si>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</si>
  <si>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</si>
  <si>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</si>
  <si>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</si>
  <si>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</si>
  <si>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</si>
  <si>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</si>
  <si>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</si>
  <si>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</si>
  <si>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</si>
  <si>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</si>
  <si>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</si>
  <si>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</si>
  <si>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</si>
  <si>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</si>
  <si>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</si>
  <si>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</si>
  <si>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</si>
  <si>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</si>
  <si>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</si>
  <si>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</si>
  <si>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</si>
  <si>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</si>
  <si>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</si>
  <si>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</si>
  <si>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</si>
  <si>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</si>
  <si>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</si>
  <si>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</si>
  <si>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</si>
  <si>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</si>
  <si>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</si>
  <si>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</si>
  <si>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</si>
  <si>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</si>
  <si>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</si>
  <si>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</si>
  <si>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</si>
  <si>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</si>
  <si>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</si>
  <si>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</si>
  <si>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</si>
  <si>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</si>
  <si>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</si>
  <si>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</si>
  <si>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</si>
  <si>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</si>
  <si>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</si>
  <si>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</si>
  <si>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</si>
  <si>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</si>
  <si>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</si>
  <si>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医療法人社団順和会　京都下鴨病院</t>
    <phoneticPr fontId="3"/>
  </si>
  <si>
    <t>〒606-0866 京都市左京区下鴨東森ケ前町１７</t>
    <phoneticPr fontId="3"/>
  </si>
  <si>
    <t>〇</t>
  </si>
  <si>
    <t>医療法人</t>
  </si>
  <si>
    <t>整形外科</t>
  </si>
  <si>
    <t>ＤＰＣ病院ではない</t>
  </si>
  <si>
    <t>有</t>
  </si>
  <si>
    <t>-</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</si>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</sst>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5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52</v>
      </c>
      <c r="K99" s="237" t="str">
        <f>IF(OR(COUNTIF(L99:L99,"未確認")&gt;0,COUNTIF(L99:L99,"~*")&gt;0),"※","")</f>
        <v/>
      </c>
      <c r="L99" s="258">
        <v>52</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52</v>
      </c>
      <c r="K101" s="237" t="str">
        <f>IF(OR(COUNTIF(L101:L101,"未確認")&gt;0,COUNTIF(L101:L101,"~*")&gt;0),"※","")</f>
        <v/>
      </c>
      <c r="L101" s="258">
        <v>52</v>
      </c>
    </row>
    <row r="102" spans="1:22" s="83" customFormat="1" ht="34.5" customHeight="1">
      <c r="A102" s="244" t="s">
        <v>610</v>
      </c>
      <c r="B102" s="84"/>
      <c r="C102" s="376"/>
      <c r="D102" s="378"/>
      <c r="E102" s="316" t="s">
        <v>612</v>
      </c>
      <c r="F102" s="317"/>
      <c r="G102" s="317"/>
      <c r="H102" s="318"/>
      <c r="I102" s="419"/>
      <c r="J102" s="256">
        <f t="shared" si="0"/>
        <v>52</v>
      </c>
      <c r="K102" s="237" t="str">
        <f t="shared" ref="K102:K111" si="1">IF(OR(COUNTIF(L101:L101,"未確認")&gt;0,COUNTIF(L101:L101,"~*")&gt;0),"※","")</f>
        <v/>
      </c>
      <c r="L102" s="258">
        <v>52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52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123</v>
      </c>
      <c r="K151" s="264" t="str">
        <f t="shared" si="3"/>
        <v/>
      </c>
      <c r="L151" s="117">
        <v>123</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row>
    <row r="237" spans="1:22" s="83" customFormat="1" ht="34.5" customHeight="1">
      <c r="A237" s="248" t="s">
        <v>627</v>
      </c>
      <c r="B237" s="119"/>
      <c r="C237" s="319" t="s">
        <v>130</v>
      </c>
      <c r="D237" s="320"/>
      <c r="E237" s="320"/>
      <c r="F237" s="320"/>
      <c r="G237" s="320"/>
      <c r="H237" s="321"/>
      <c r="I237" s="406"/>
      <c r="J237" s="260" t="s">
        <v>1043</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9</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5.9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26</v>
      </c>
      <c r="K269" s="81" t="str">
        <f t="shared" si="8"/>
        <v/>
      </c>
      <c r="L269" s="147">
        <v>26</v>
      </c>
    </row>
    <row r="270" spans="1:22" s="83" customFormat="1" ht="34.5" customHeight="1">
      <c r="A270" s="249" t="s">
        <v>725</v>
      </c>
      <c r="B270" s="120"/>
      <c r="C270" s="370"/>
      <c r="D270" s="370"/>
      <c r="E270" s="370"/>
      <c r="F270" s="370"/>
      <c r="G270" s="370" t="s">
        <v>148</v>
      </c>
      <c r="H270" s="370"/>
      <c r="I270" s="403"/>
      <c r="J270" s="266">
        <f t="shared" si="9"/>
        <v>0.1</v>
      </c>
      <c r="K270" s="81" t="str">
        <f t="shared" si="8"/>
        <v/>
      </c>
      <c r="L270" s="148">
        <v>0.1</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1.5</v>
      </c>
      <c r="K274" s="81" t="str">
        <f t="shared" si="8"/>
        <v/>
      </c>
      <c r="L274" s="148">
        <v>1.5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4</v>
      </c>
      <c r="K285" s="81" t="str">
        <f t="shared" si="8"/>
        <v/>
      </c>
      <c r="L285" s="141"/>
    </row>
    <row r="286" spans="1:12" s="83" customFormat="1" ht="34.5" customHeight="1">
      <c r="A286" s="244" t="s">
        <v>733</v>
      </c>
      <c r="B286" s="84"/>
      <c r="C286" s="373"/>
      <c r="D286" s="373"/>
      <c r="E286" s="373"/>
      <c r="F286" s="373"/>
      <c r="G286" s="370" t="s">
        <v>148</v>
      </c>
      <c r="H286" s="370"/>
      <c r="I286" s="403"/>
      <c r="J286" s="266">
        <v>0.4</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0.5</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10</v>
      </c>
      <c r="M297" s="147">
        <v>13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2</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0.5</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1311</v>
      </c>
      <c r="K392" s="81" t="str">
        <f t="shared" ref="K392:K397" si="11">IF(OR(COUNTIF(L392:L392,"未確認")&gt;0,COUNTIF(L392:L392,"~*")&gt;0),"※","")</f>
        <v/>
      </c>
      <c r="L392" s="147">
        <v>1311</v>
      </c>
    </row>
    <row r="393" spans="1:22" s="83" customFormat="1" ht="34.5" customHeight="1">
      <c r="A393" s="249" t="s">
        <v>773</v>
      </c>
      <c r="B393" s="84"/>
      <c r="C393" s="369"/>
      <c r="D393" s="379"/>
      <c r="E393" s="319" t="s">
        <v>224</v>
      </c>
      <c r="F393" s="320"/>
      <c r="G393" s="320"/>
      <c r="H393" s="321"/>
      <c r="I393" s="342"/>
      <c r="J393" s="140">
        <f t="shared" si="10"/>
        <v>1200</v>
      </c>
      <c r="K393" s="81" t="str">
        <f t="shared" si="11"/>
        <v/>
      </c>
      <c r="L393" s="147">
        <v>1200</v>
      </c>
    </row>
    <row r="394" spans="1:22" s="83" customFormat="1" ht="34.5" customHeight="1">
      <c r="A394" s="250" t="s">
        <v>774</v>
      </c>
      <c r="B394" s="84"/>
      <c r="C394" s="369"/>
      <c r="D394" s="380"/>
      <c r="E394" s="319" t="s">
        <v>225</v>
      </c>
      <c r="F394" s="320"/>
      <c r="G394" s="320"/>
      <c r="H394" s="321"/>
      <c r="I394" s="342"/>
      <c r="J394" s="140">
        <f t="shared" si="10"/>
        <v>37</v>
      </c>
      <c r="K394" s="81" t="str">
        <f t="shared" si="11"/>
        <v/>
      </c>
      <c r="L394" s="147">
        <v>37</v>
      </c>
    </row>
    <row r="395" spans="1:22" s="83" customFormat="1" ht="34.5" customHeight="1">
      <c r="A395" s="250" t="s">
        <v>775</v>
      </c>
      <c r="B395" s="84"/>
      <c r="C395" s="369"/>
      <c r="D395" s="381"/>
      <c r="E395" s="319" t="s">
        <v>226</v>
      </c>
      <c r="F395" s="320"/>
      <c r="G395" s="320"/>
      <c r="H395" s="321"/>
      <c r="I395" s="342"/>
      <c r="J395" s="140">
        <f t="shared" si="10"/>
        <v>74</v>
      </c>
      <c r="K395" s="81" t="str">
        <f t="shared" si="11"/>
        <v/>
      </c>
      <c r="L395" s="147">
        <v>74</v>
      </c>
    </row>
    <row r="396" spans="1:22" s="83" customFormat="1" ht="34.5" customHeight="1">
      <c r="A396" s="250" t="s">
        <v>776</v>
      </c>
      <c r="B396" s="1"/>
      <c r="C396" s="369"/>
      <c r="D396" s="319" t="s">
        <v>227</v>
      </c>
      <c r="E396" s="320"/>
      <c r="F396" s="320"/>
      <c r="G396" s="320"/>
      <c r="H396" s="321"/>
      <c r="I396" s="342"/>
      <c r="J396" s="140">
        <f t="shared" si="10"/>
        <v>17150</v>
      </c>
      <c r="K396" s="81" t="str">
        <f t="shared" si="11"/>
        <v/>
      </c>
      <c r="L396" s="147">
        <v>17150</v>
      </c>
    </row>
    <row r="397" spans="1:22" s="83" customFormat="1" ht="34.5" customHeight="1">
      <c r="A397" s="250" t="s">
        <v>777</v>
      </c>
      <c r="B397" s="119"/>
      <c r="C397" s="369"/>
      <c r="D397" s="319" t="s">
        <v>228</v>
      </c>
      <c r="E397" s="320"/>
      <c r="F397" s="320"/>
      <c r="G397" s="320"/>
      <c r="H397" s="321"/>
      <c r="I397" s="343"/>
      <c r="J397" s="140">
        <f t="shared" si="10"/>
        <v>1311</v>
      </c>
      <c r="K397" s="81" t="str">
        <f t="shared" si="11"/>
        <v/>
      </c>
      <c r="L397" s="147">
        <v>1311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1311</v>
      </c>
      <c r="K405" s="81" t="str">
        <f t="shared" ref="K405:K422" si="13">IF(OR(COUNTIF(L405:L405,"未確認")&gt;0,COUNTIF(L405:L405,"~*")&gt;0),"※","")</f>
        <v/>
      </c>
      <c r="L405" s="147">
        <v>1311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1283</v>
      </c>
      <c r="K407" s="81" t="str">
        <f t="shared" si="13"/>
        <v/>
      </c>
      <c r="L407" s="147">
        <v>1283</v>
      </c>
    </row>
    <row r="408" spans="1:22" s="83" customFormat="1" ht="34.5" customHeight="1">
      <c r="A408" s="251" t="s">
        <v>781</v>
      </c>
      <c r="B408" s="119"/>
      <c r="C408" s="368"/>
      <c r="D408" s="368"/>
      <c r="E408" s="319" t="s">
        <v>236</v>
      </c>
      <c r="F408" s="320"/>
      <c r="G408" s="320"/>
      <c r="H408" s="321"/>
      <c r="I408" s="360"/>
      <c r="J408" s="140">
        <f t="shared" si="12"/>
        <v>28</v>
      </c>
      <c r="K408" s="81" t="str">
        <f t="shared" si="13"/>
        <v/>
      </c>
      <c r="L408" s="147">
        <v>28</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1311</v>
      </c>
      <c r="K413" s="81" t="str">
        <f t="shared" si="13"/>
        <v/>
      </c>
      <c r="L413" s="147">
        <v>1311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1275</v>
      </c>
      <c r="K415" s="81" t="str">
        <f t="shared" si="13"/>
        <v/>
      </c>
      <c r="L415" s="147">
        <v>1275</v>
      </c>
    </row>
    <row r="416" spans="1:22" s="83" customFormat="1" ht="34.5" customHeight="1">
      <c r="A416" s="251" t="s">
        <v>789</v>
      </c>
      <c r="B416" s="119"/>
      <c r="C416" s="368"/>
      <c r="D416" s="368"/>
      <c r="E416" s="319" t="s">
        <v>243</v>
      </c>
      <c r="F416" s="320"/>
      <c r="G416" s="320"/>
      <c r="H416" s="321"/>
      <c r="I416" s="360"/>
      <c r="J416" s="140">
        <f t="shared" si="12"/>
        <v>35</v>
      </c>
      <c r="K416" s="81" t="str">
        <f t="shared" si="13"/>
        <v/>
      </c>
      <c r="L416" s="147">
        <v>35</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1311</v>
      </c>
      <c r="K430" s="193" t="str">
        <f>IF(OR(COUNTIF(L430:L430,"未確認")&gt;0,COUNTIF(L430:L430,"~*")&gt;0),"※","")</f>
        <v/>
      </c>
      <c r="L430" s="147">
        <v>1311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1311</v>
      </c>
      <c r="K433" s="193" t="str">
        <f>IF(OR(COUNTIF(L433:L433,"未確認")&gt;0,COUNTIF(L433:L433,"~*")&gt;0),"※","")</f>
        <v/>
      </c>
      <c r="L433" s="147">
        <v>1311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89</v>
      </c>
      <c r="K468" s="201" t="str">
        <f t="shared" ref="K468:K475" si="15">IF(OR(COUNTIF(L468:L468,"未確認")&gt;0,COUNTIF(L468:L468,"*")&gt;0),"※","")</f>
        <v/>
      </c>
      <c r="L468" s="117">
        <v>89</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104</v>
      </c>
      <c r="K470" s="201" t="str">
        <f t="shared" si="15"/>
        <v/>
      </c>
      <c r="L470" s="117">
        <v>104</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v>
      </c>
      <c r="K471" s="201" t="str">
        <f t="shared" si="15"/>
        <v>※</v>
      </c>
      <c r="L471" s="117" t="s">
        <v>541</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81</v>
      </c>
      <c r="K481" s="201" t="str">
        <f t="shared" si="17"/>
        <v/>
      </c>
      <c r="L481" s="117">
        <v>81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95</v>
      </c>
      <c r="K483" s="201" t="str">
        <f t="shared" si="17"/>
        <v/>
      </c>
      <c r="L483" s="117">
        <v>95</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v>
      </c>
      <c r="K484" s="201" t="str">
        <f t="shared" si="17"/>
        <v>※</v>
      </c>
      <c r="L484" s="117" t="s">
        <v>541</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400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279</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86</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56</v>
      </c>
      <c r="K622" s="201" t="str">
        <f t="shared" si="28"/>
        <v/>
      </c>
      <c r="L622" s="117">
        <v>56</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12</v>
      </c>
      <c r="K635" s="201" t="str">
        <f t="shared" si="30"/>
        <v/>
      </c>
      <c r="L635" s="117">
        <v>12</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85</v>
      </c>
      <c r="K646" s="201" t="str">
        <f t="shared" ref="K646:K660" si="32">IF(OR(COUNTIF(L646:L646,"未確認")&gt;0,COUNTIF(L646:L646,"*")&gt;0),"※","")</f>
        <v/>
      </c>
      <c r="L646" s="117">
        <v>85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85</v>
      </c>
      <c r="K650" s="201" t="str">
        <f t="shared" si="32"/>
        <v/>
      </c>
      <c r="L650" s="117">
        <v>85</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81</v>
      </c>
      <c r="K655" s="201" t="str">
        <f t="shared" si="32"/>
        <v/>
      </c>
      <c r="L655" s="117">
        <v>81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69</v>
      </c>
      <c r="K657" s="201" t="str">
        <f t="shared" si="32"/>
        <v/>
      </c>
      <c r="L657" s="117">
        <v>69</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125AEE3-63DF-4606-9535-350FFAAE4CC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2019-12-23T01:07:17Z</dcterms:modified>
</cp:coreProperties>
</file>