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017D127-D4F1-4716-9456-86A988C58B8A}"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<sst xmlns="http://schemas.openxmlformats.org/spreadsheetml/2006/main" count="3400" uniqueCount="1059">
  <si>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</si>
  <si>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</si>
  <si>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</si>
  <si>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</si>
  <si>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</si>
  <si>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</si>
  <si>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</si>
  <si>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</si>
  <si>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</si>
  <si>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</si>
  <si>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</si>
  <si>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</si>
  <si>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</si>
  <si>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</si>
  <si>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</si>
  <si>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</si>
  <si>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</si>
  <si>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</si>
  <si>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</si>
  <si>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</si>
  <si>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</si>
  <si>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</si>
  <si>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</si>
  <si>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</si>
  <si>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</si>
  <si>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</si>
  <si>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</si>
  <si>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</si>
  <si>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</si>
  <si>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</si>
  <si>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</si>
  <si>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</si>
  <si>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</si>
  <si>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</si>
  <si>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</si>
  <si>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</si>
  <si>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</si>
  <si>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</si>
  <si>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</si>
  <si>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</si>
  <si>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</si>
  <si>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</si>
  <si>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</si>
  <si>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</si>
  <si>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</si>
  <si>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</si>
  <si>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</si>
  <si>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</si>
  <si>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</si>
  <si>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</si>
  <si>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</si>
  <si>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</si>
  <si>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</si>
  <si>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</si>
  <si>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</si>
  <si>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</si>
  <si>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</si>
  <si>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</si>
  <si>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</si>
  <si>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</si>
  <si>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</si>
  <si>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</si>
  <si>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</si>
  <si>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</si>
  <si>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</si>
  <si>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</si>
  <si>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</si>
  <si>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</si>
  <si>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</si>
  <si>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</si>
  <si>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</si>
  <si>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</si>
  <si>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</si>
  <si>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</si>
  <si>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</si>
  <si>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</si>
  <si>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</si>
  <si>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</si>
  <si>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</si>
  <si>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</si>
  <si>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</si>
  <si>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</si>
  <si>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</si>
  <si>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</si>
  <si>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</si>
  <si>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</si>
  <si>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</si>
  <si>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</si>
  <si>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</si>
  <si>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</si>
  <si>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</si>
  <si>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</si>
  <si>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</si>
  <si>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</si>
  <si>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</si>
  <si>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</si>
  <si>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</si>
  <si>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</si>
  <si>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</si>
  <si>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</si>
  <si>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</si>
  <si>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</si>
  <si>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</si>
  <si>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</si>
  <si>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</si>
  <si>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</si>
  <si>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</si>
  <si>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</si>
  <si>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</si>
  <si>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</si>
  <si>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</si>
  <si>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</si>
  <si>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</si>
  <si>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</si>
  <si>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</si>
  <si>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</si>
  <si>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</si>
  <si>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</si>
  <si>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</si>
  <si>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</si>
  <si>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</si>
  <si>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</si>
  <si>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</si>
  <si>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</si>
  <si>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</si>
  <si>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</si>
  <si>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</si>
  <si>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</si>
  <si>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</si>
  <si>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</si>
  <si>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</si>
  <si>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</si>
  <si>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</si>
  <si>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</si>
  <si>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</si>
  <si>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</si>
  <si>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</si>
  <si>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</si>
  <si>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</si>
  <si>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</si>
  <si>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</si>
  <si>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</si>
  <si>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</si>
  <si>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</si>
  <si>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</si>
  <si>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</si>
  <si>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</si>
  <si>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</si>
  <si>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</si>
  <si>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</si>
  <si>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</si>
  <si>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</si>
  <si>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</si>
  <si>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</si>
  <si>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</si>
  <si>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</si>
  <si>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</si>
  <si>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</si>
  <si>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</si>
  <si>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</si>
  <si>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</si>
  <si>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</si>
  <si>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</si>
  <si>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</si>
  <si>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</si>
  <si>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</si>
  <si>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</si>
  <si>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</si>
  <si>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</si>
  <si>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</si>
  <si>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</si>
  <si>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</si>
  <si>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</si>
  <si>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</si>
  <si>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</si>
  <si>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</si>
  <si>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</si>
  <si>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</si>
  <si>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</si>
  <si>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</si>
  <si>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</si>
  <si>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</si>
  <si>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</si>
  <si>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</si>
  <si>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</si>
  <si>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</si>
  <si>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</si>
  <si>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</si>
  <si>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</si>
  <si>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</si>
  <si>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</si>
  <si>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</si>
  <si>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</si>
  <si>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</si>
  <si>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</si>
  <si>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</si>
  <si>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</si>
  <si>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</si>
  <si>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</si>
  <si>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</si>
  <si>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</si>
  <si>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</si>
  <si>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</si>
  <si>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</si>
  <si>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</si>
  <si>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</si>
  <si>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</si>
  <si>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</si>
  <si>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</si>
  <si>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</si>
  <si>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</si>
  <si>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</si>
  <si>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</si>
  <si>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</si>
  <si>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</si>
  <si>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</si>
  <si>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</si>
  <si>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</si>
  <si>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</si>
  <si>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</si>
  <si>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</si>
  <si>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</si>
  <si>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</si>
  <si>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</si>
  <si>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</si>
  <si>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</si>
  <si>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</si>
  <si>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</si>
  <si>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</si>
  <si>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</si>
  <si>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</si>
  <si>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</si>
  <si>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</si>
  <si>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</si>
  <si>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</si>
  <si>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</si>
  <si>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</si>
  <si>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</si>
  <si>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</si>
  <si>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</si>
  <si>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</si>
  <si>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</si>
  <si>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</si>
  <si>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</si>
  <si>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</si>
  <si>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</si>
  <si>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</si>
  <si>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</si>
  <si>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</si>
  <si>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</si>
  <si>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</si>
  <si>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</si>
  <si>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</si>
  <si>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</si>
  <si>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</si>
  <si>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</si>
  <si>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</si>
  <si>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</si>
  <si>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</si>
  <si>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</si>
  <si>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</si>
  <si>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</si>
  <si>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</si>
  <si>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</si>
  <si>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</si>
  <si>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</si>
  <si>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</si>
  <si>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</si>
  <si>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</si>
  <si>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</si>
  <si>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</si>
  <si>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</si>
  <si>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</si>
  <si>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</si>
  <si>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</si>
  <si>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</si>
  <si>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</si>
  <si>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</si>
  <si>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</si>
  <si>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</si>
  <si>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</si>
  <si>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</si>
  <si>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</si>
  <si>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</si>
  <si>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</si>
  <si>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</si>
  <si>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</si>
  <si>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</si>
  <si>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</si>
  <si>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</si>
  <si>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</si>
  <si>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</si>
  <si>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</si>
  <si>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</si>
  <si>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</si>
  <si>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</si>
  <si>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</si>
  <si>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</si>
  <si>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</si>
  <si>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</si>
  <si>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</si>
  <si>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</si>
  <si>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</si>
  <si>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</si>
  <si>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</si>
  <si>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</si>
  <si>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</si>
  <si>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</si>
  <si>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</si>
  <si>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</si>
  <si>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</si>
  <si>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</si>
  <si>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</si>
  <si>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</si>
  <si>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</si>
  <si>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</si>
  <si>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</si>
  <si>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</si>
  <si>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</si>
  <si>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</si>
  <si>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</si>
  <si>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</si>
  <si>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</si>
  <si>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</si>
  <si>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</si>
  <si>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</si>
  <si>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</si>
  <si>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</si>
  <si>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</si>
  <si>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</si>
  <si>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</si>
  <si>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</si>
  <si>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</si>
  <si>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</si>
  <si>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</si>
  <si>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</si>
  <si>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</si>
  <si>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</si>
  <si>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</si>
  <si>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</si>
  <si>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</si>
  <si>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</si>
  <si>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</si>
  <si>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</si>
  <si>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</si>
  <si>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</si>
  <si>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</si>
  <si>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</si>
  <si>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</si>
  <si>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</si>
  <si>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</si>
  <si>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</si>
  <si>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</si>
  <si>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</si>
  <si>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</si>
  <si>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</si>
  <si>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</si>
  <si>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</si>
  <si>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</si>
  <si>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</si>
  <si>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</si>
  <si>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</si>
  <si>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</si>
  <si>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</si>
  <si>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</si>
  <si>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</si>
  <si>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</si>
  <si>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</si>
  <si>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</si>
  <si>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</si>
  <si>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</si>
  <si>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</si>
  <si>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</si>
  <si>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</si>
  <si>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</si>
  <si>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</si>
  <si>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</si>
  <si>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</si>
  <si>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</si>
  <si>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</si>
  <si>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</si>
  <si>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</si>
  <si>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</si>
  <si>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</si>
  <si>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</si>
  <si>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</si>
  <si>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</si>
  <si>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</si>
  <si>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</si>
  <si>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</si>
  <si>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</si>
  <si>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</si>
  <si>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</si>
  <si>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</si>
  <si>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</si>
  <si>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</si>
  <si>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</si>
  <si>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</si>
  <si>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</si>
  <si>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</si>
  <si>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</si>
  <si>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</si>
  <si>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</si>
  <si>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</si>
  <si>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</si>
  <si>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</si>
  <si>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</si>
  <si>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</si>
  <si>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</si>
  <si>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</si>
  <si>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</si>
  <si>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</si>
  <si>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</si>
  <si>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</si>
  <si>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</si>
  <si>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</si>
  <si>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</si>
  <si>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</si>
  <si>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</si>
  <si>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</si>
  <si>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</si>
  <si>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</si>
  <si>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</si>
  <si>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</si>
  <si>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</si>
  <si>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</si>
  <si>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</si>
  <si>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</si>
  <si>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</si>
  <si>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</si>
  <si>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</si>
  <si>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</si>
  <si>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</si>
  <si>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</si>
  <si>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</si>
  <si>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</si>
  <si>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</si>
  <si>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</si>
  <si>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</si>
  <si>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</si>
  <si>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</si>
  <si>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</si>
  <si>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</si>
  <si>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</si>
  <si>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</si>
  <si>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</si>
  <si>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</si>
  <si>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</si>
  <si>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</si>
  <si>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</si>
  <si>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</si>
  <si>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</si>
  <si>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</si>
  <si>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</si>
  <si>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</si>
  <si>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</si>
  <si>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</si>
  <si>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</si>
  <si>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</si>
  <si>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</si>
  <si>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</si>
  <si>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</si>
  <si>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</si>
  <si>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</si>
  <si>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</si>
  <si>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</si>
  <si>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</si>
  <si>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</si>
  <si>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</si>
  <si>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</si>
  <si>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</si>
  <si>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</si>
  <si>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</si>
  <si>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</si>
  <si>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</si>
  <si>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</si>
  <si>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</si>
  <si>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</si>
  <si>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</si>
  <si>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</si>
  <si>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</si>
  <si>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</si>
  <si>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</si>
  <si>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</si>
  <si>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</si>
  <si>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</si>
  <si>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</si>
  <si>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</si>
  <si>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</si>
  <si>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</si>
  <si>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</si>
  <si>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</si>
  <si>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</si>
  <si>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</si>
  <si>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</si>
  <si>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</si>
  <si>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</si>
  <si>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</si>
  <si>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</si>
  <si>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</si>
  <si>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</si>
  <si>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</si>
  <si>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</si>
  <si>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</si>
  <si>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</si>
  <si>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</si>
  <si>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</si>
  <si>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</si>
  <si>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</si>
  <si>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</si>
  <si>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</si>
  <si>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</si>
  <si>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</si>
  <si>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</si>
  <si>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</si>
  <si>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</si>
  <si>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</si>
  <si>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</si>
  <si>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</si>
  <si>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</si>
  <si>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</si>
  <si>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</si>
  <si>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</si>
  <si>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</si>
  <si>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</si>
  <si>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</si>
  <si>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</si>
  <si>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</si>
  <si>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</si>
  <si>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</si>
  <si>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</si>
  <si>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</si>
  <si>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</si>
  <si>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</si>
  <si>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</si>
  <si>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</si>
  <si>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</si>
  <si>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</si>
  <si>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</si>
  <si>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</si>
  <si>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</si>
  <si>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</si>
  <si>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</si>
  <si>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</si>
  <si>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</si>
  <si>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</si>
  <si>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</si>
  <si>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</si>
  <si>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</si>
  <si>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</si>
  <si>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</si>
  <si>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</si>
  <si>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</si>
  <si>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</si>
  <si>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</si>
  <si>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</si>
  <si>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</si>
  <si>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</si>
  <si>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</si>
  <si>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</si>
  <si>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</si>
  <si>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</si>
  <si>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</si>
  <si>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</si>
  <si>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</si>
  <si>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</si>
  <si>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</si>
  <si>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</si>
  <si>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</si>
  <si>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</si>
  <si>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</si>
  <si>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</si>
  <si>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</si>
  <si>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</si>
  <si>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</si>
  <si>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</si>
  <si>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</si>
  <si>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</si>
  <si>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</si>
  <si>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</si>
  <si>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</si>
  <si>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</si>
  <si>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</si>
  <si>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</si>
  <si>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</si>
  <si>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</si>
  <si>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</si>
  <si>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</si>
  <si>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</si>
  <si>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</si>
  <si>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</si>
  <si>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</si>
  <si>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</si>
  <si>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</si>
  <si>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</si>
  <si>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</si>
  <si>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</si>
  <si>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</si>
  <si>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</si>
  <si>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</si>
  <si>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</si>
  <si>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</si>
  <si>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</si>
  <si>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</si>
  <si>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</si>
  <si>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</si>
  <si>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</si>
  <si>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</si>
  <si>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</si>
  <si>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</si>
  <si>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</si>
  <si>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</si>
  <si>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</si>
  <si>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</si>
  <si>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</si>
  <si>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</si>
  <si>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</si>
  <si>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</si>
  <si>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</si>
  <si>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</si>
  <si>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</si>
  <si>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</si>
  <si>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</si>
  <si>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</si>
  <si>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</si>
  <si>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</si>
  <si>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</si>
  <si>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</si>
  <si>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</si>
  <si>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</si>
  <si>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</si>
  <si>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</si>
  <si>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</si>
  <si>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</si>
  <si>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</si>
  <si>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</si>
  <si>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</si>
  <si>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</si>
  <si>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</si>
  <si>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</si>
  <si>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</si>
  <si>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</si>
  <si>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</si>
  <si>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</si>
  <si>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</si>
  <si>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</si>
  <si>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</si>
  <si>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</si>
  <si>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</si>
  <si>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</si>
  <si>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</si>
  <si>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</si>
  <si>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</si>
  <si>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</si>
  <si>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</si>
  <si>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</si>
  <si>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</si>
  <si>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</si>
  <si>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</si>
  <si>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</si>
  <si>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</si>
  <si>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</si>
  <si>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</si>
  <si>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</si>
  <si>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</si>
  <si>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</si>
  <si>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</si>
  <si>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</si>
  <si>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</si>
  <si>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</si>
  <si>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</si>
  <si>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</si>
  <si>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</si>
  <si>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</si>
  <si>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</si>
  <si>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</si>
  <si>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</si>
  <si>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</si>
  <si>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</si>
  <si>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</si>
  <si>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</si>
  <si>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</si>
  <si>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</si>
  <si>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</si>
  <si>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</si>
  <si>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</si>
  <si>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</si>
  <si>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</si>
  <si>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</si>
  <si>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</si>
  <si>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</si>
  <si>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</si>
  <si>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</si>
  <si>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</si>
  <si>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</si>
  <si>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</si>
  <si>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</si>
  <si>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</si>
  <si>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</si>
  <si>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</si>
  <si>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</si>
  <si>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</si>
  <si>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</si>
  <si>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</si>
  <si>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</si>
  <si>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</si>
  <si>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</si>
  <si>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</si>
  <si>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</si>
  <si>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</si>
  <si>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</si>
  <si>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</si>
  <si>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</si>
  <si>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</si>
  <si>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</si>
  <si>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</si>
  <si>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</si>
  <si>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</si>
  <si>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</si>
  <si>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</si>
  <si>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</si>
  <si>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</si>
  <si>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</si>
  <si>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</si>
  <si>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</si>
  <si>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</si>
  <si>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</si>
  <si>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</si>
  <si>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</si>
  <si>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</si>
  <si>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</si>
  <si>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</si>
  <si>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</si>
  <si>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</si>
  <si>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</si>
  <si>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</si>
  <si>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</si>
  <si>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</si>
  <si>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</si>
  <si>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</si>
  <si>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</si>
  <si>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</si>
  <si>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</si>
  <si>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</si>
  <si>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</si>
  <si>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</si>
  <si>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</si>
  <si>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</si>
  <si>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</si>
  <si>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</si>
  <si>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</si>
  <si>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</si>
  <si>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</si>
  <si>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</si>
  <si>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</si>
  <si>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</si>
  <si>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</si>
  <si>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</si>
  <si>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</si>
  <si>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</si>
  <si>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</si>
  <si>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</si>
  <si>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</si>
  <si>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</si>
  <si>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</si>
  <si>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</si>
  <si>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</si>
  <si>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</si>
  <si>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</si>
  <si>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</si>
  <si>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</si>
  <si>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</si>
  <si>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</si>
  <si>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</si>
  <si>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</si>
  <si>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</si>
  <si>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</si>
  <si>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</si>
  <si>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</si>
  <si>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</si>
  <si>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</si>
  <si>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</si>
  <si>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</si>
  <si>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</si>
  <si>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</si>
  <si>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</si>
  <si>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</si>
  <si>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</si>
  <si>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</si>
  <si>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</si>
  <si>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</si>
  <si>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</si>
  <si>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</si>
  <si>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</si>
  <si>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</si>
  <si>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</si>
  <si>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</si>
  <si>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</si>
  <si>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</si>
  <si>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</si>
  <si>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</si>
  <si>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</si>
  <si>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</si>
  <si>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</si>
  <si>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</si>
  <si>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</si>
  <si>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</si>
  <si>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</si>
  <si>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</si>
  <si>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</si>
  <si>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</si>
  <si>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</si>
  <si>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</si>
  <si>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</si>
  <si>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</si>
  <si>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</si>
  <si>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</si>
  <si>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</si>
  <si>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</si>
  <si>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</si>
  <si>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</si>
  <si>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</si>
  <si>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</si>
  <si>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</si>
  <si>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</si>
  <si>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</si>
  <si>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</si>
  <si>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</si>
  <si>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</si>
  <si>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</si>
  <si>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</si>
  <si>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</si>
  <si>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</si>
  <si>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</si>
  <si>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</si>
  <si>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</si>
  <si>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</si>
  <si>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</si>
  <si>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</si>
  <si>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</si>
  <si>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</si>
  <si>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</si>
  <si>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</si>
  <si>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</si>
  <si>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</si>
  <si>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</si>
  <si>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</si>
  <si>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</si>
  <si>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</si>
  <si>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</si>
  <si>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</si>
  <si>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</si>
  <si>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</si>
  <si>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</si>
  <si>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</si>
  <si>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</si>
  <si>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</si>
  <si>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</si>
  <si>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</si>
  <si>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</si>
  <si>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</si>
  <si>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</si>
  <si>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</si>
  <si>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</si>
  <si>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</si>
  <si>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</si>
  <si>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</si>
  <si>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</si>
  <si>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</si>
  <si>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</si>
  <si>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</si>
  <si>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</si>
  <si>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</si>
  <si>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</si>
  <si>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</si>
  <si>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</si>
  <si>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</si>
  <si>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</si>
  <si>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</si>
  <si>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</si>
  <si>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</si>
  <si>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</si>
  <si>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</si>
  <si>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</si>
  <si>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</si>
  <si>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</si>
  <si>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</si>
  <si>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</si>
  <si>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</si>
  <si>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</si>
  <si>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</si>
  <si>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</si>
  <si>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</si>
  <si>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</si>
  <si>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</si>
  <si>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</si>
  <si>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</si>
  <si>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</si>
  <si>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</si>
  <si>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</si>
  <si>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</si>
  <si>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</si>
  <si>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</si>
  <si>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</si>
  <si>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</si>
  <si>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</si>
  <si>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</si>
  <si>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</si>
  <si>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</si>
  <si>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</si>
  <si>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</si>
  <si>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</si>
  <si>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</si>
  <si>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</si>
  <si>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</si>
  <si>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</si>
  <si>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</si>
  <si>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</si>
  <si>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</si>
  <si>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</si>
  <si>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</si>
  <si>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</si>
  <si>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</si>
  <si>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</si>
  <si>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</si>
  <si>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</si>
  <si>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</si>
  <si>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</si>
  <si>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</si>
  <si>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</si>
  <si>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</si>
  <si>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</si>
  <si>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</si>
  <si>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</si>
  <si>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</si>
  <si>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</si>
  <si>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</si>
  <si>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</si>
  <si>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</si>
  <si>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</si>
  <si>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</si>
  <si>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</si>
  <si>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</si>
  <si>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</si>
  <si>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</si>
  <si>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</si>
  <si>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</si>
  <si>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</si>
  <si>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</si>
  <si>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</si>
  <si>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</si>
  <si>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</si>
  <si>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</si>
  <si>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</si>
  <si>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</si>
  <si>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</si>
  <si>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</si>
  <si>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</si>
  <si>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</si>
  <si>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</si>
  <si>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</si>
  <si>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</si>
  <si>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</si>
  <si>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</si>
  <si>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</si>
  <si>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</si>
  <si>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</si>
  <si>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</si>
  <si>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</si>
  <si>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</si>
  <si>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</si>
  <si>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</si>
  <si>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</si>
  <si>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</si>
  <si>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</si>
  <si>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</si>
  <si>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</si>
  <si>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</si>
  <si>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</si>
  <si>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</si>
  <si>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</si>
  <si>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</si>
  <si>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</si>
  <si>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</si>
  <si>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</si>
  <si>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</si>
  <si>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</si>
  <si>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</si>
  <si>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</si>
  <si>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</si>
  <si>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</si>
  <si>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</si>
  <si>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</si>
  <si>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</si>
  <si>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</si>
  <si>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</si>
  <si>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</si>
  <si>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</si>
  <si>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</si>
  <si>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</si>
  <si>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</si>
  <si>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</si>
  <si>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</si>
  <si>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</si>
  <si>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</si>
  <si>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</si>
  <si>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</si>
  <si>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</si>
  <si>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</si>
  <si>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</si>
  <si>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</si>
  <si>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</si>
  <si>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</si>
  <si>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</si>
  <si>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</si>
  <si>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</si>
  <si>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</si>
  <si>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</si>
  <si>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</si>
  <si>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</si>
  <si>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</si>
  <si>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</si>
  <si>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</si>
  <si>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</si>
  <si>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</si>
  <si>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</si>
  <si>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</si>
  <si>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</si>
  <si>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</si>
  <si>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</si>
  <si>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</si>
  <si>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</si>
  <si>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</si>
  <si>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</si>
  <si>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</si>
  <si>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</si>
  <si>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</si>
  <si>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医療法人社団行陵会　京都大原記念病院</t>
    <phoneticPr fontId="3"/>
  </si>
  <si>
    <t>〒601-1245 京都市左京区大原戸寺町３３４番地１</t>
    <phoneticPr fontId="3"/>
  </si>
  <si>
    <t>〇</t>
  </si>
  <si>
    <t>医療法人</t>
  </si>
  <si>
    <t>複数の診療科で活用</t>
  </si>
  <si>
    <t>内科</t>
  </si>
  <si>
    <t>神経内科</t>
  </si>
  <si>
    <t>整形外科</t>
  </si>
  <si>
    <t>ＤＰＣ病院ではない</t>
  </si>
  <si>
    <t>有</t>
  </si>
  <si>
    <t>看護必要度Ⅰ</t>
    <phoneticPr fontId="3"/>
  </si>
  <si>
    <t>A病棟</t>
  </si>
  <si>
    <t>急性期機能</t>
  </si>
  <si>
    <t>リハビリテーション科</t>
  </si>
  <si>
    <t>回復期ﾘﾊﾋﾞﾘﾃｰｼｮﾝ病棟入院料１</t>
  </si>
  <si>
    <t>-</t>
    <phoneticPr fontId="3"/>
  </si>
  <si>
    <t>体制強化加算１の届出有り</t>
  </si>
  <si>
    <t>リハビリテーション第1病棟</t>
  </si>
  <si>
    <t>回復期機能</t>
  </si>
  <si>
    <t>リハビリテーション第2病棟</t>
  </si>
  <si>
    <t>リハビリテーション第3病棟</t>
  </si>
  <si>
    <t>リハビリテーション第5病棟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</si>
</sst>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4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1054</v>
      </c>
      <c r="N9" s="282" t="s">
        <v>1056</v>
      </c>
      <c r="O9" s="282" t="s">
        <v>1057</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c r="O11" s="25"/>
      <c r="P11" s="25"/>
    </row>
    <row r="12" spans="1:22" s="21" customFormat="1" ht="34.5" customHeight="1">
      <c r="A12" s="244" t="s">
        <v>606</v>
      </c>
      <c r="B12" s="24"/>
      <c r="C12" s="19"/>
      <c r="D12" s="19"/>
      <c r="E12" s="19"/>
      <c r="F12" s="19"/>
      <c r="G12" s="19"/>
      <c r="H12" s="20"/>
      <c r="I12" s="422" t="s">
        <v>4</v>
      </c>
      <c r="J12" s="422"/>
      <c r="K12" s="422"/>
      <c r="L12" s="29"/>
      <c r="M12" s="29" t="s">
        <v>1039</v>
      </c>
      <c r="N12" s="29" t="s">
        <v>1039</v>
      </c>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1054</v>
      </c>
      <c r="N22" s="282" t="s">
        <v>1056</v>
      </c>
      <c r="O22" s="282" t="s">
        <v>1057</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c r="O24" s="25"/>
      <c r="P24" s="25"/>
    </row>
    <row r="25" spans="1:22" s="21" customFormat="1" ht="34.5" customHeight="1">
      <c r="A25" s="244" t="s">
        <v>607</v>
      </c>
      <c r="B25" s="24"/>
      <c r="C25" s="19"/>
      <c r="D25" s="19"/>
      <c r="E25" s="19"/>
      <c r="F25" s="19"/>
      <c r="G25" s="19"/>
      <c r="H25" s="20"/>
      <c r="I25" s="303" t="s">
        <v>4</v>
      </c>
      <c r="J25" s="304"/>
      <c r="K25" s="305"/>
      <c r="L25" s="29"/>
      <c r="M25" s="29" t="s">
        <v>1039</v>
      </c>
      <c r="N25" s="29" t="s">
        <v>1039</v>
      </c>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1054</v>
      </c>
      <c r="N35" s="282" t="s">
        <v>1056</v>
      </c>
      <c r="O35" s="282" t="s">
        <v>1057</v>
      </c>
      <c r="P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1054</v>
      </c>
      <c r="N44" s="282" t="s">
        <v>1056</v>
      </c>
      <c r="O44" s="282" t="s">
        <v>1057</v>
      </c>
      <c r="P44" s="282" t="s">
        <v>1058</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1048</v>
      </c>
      <c r="M89" s="262" t="s">
        <v>1054</v>
      </c>
      <c r="N89" s="262" t="s">
        <v>1056</v>
      </c>
      <c r="O89" s="262" t="s">
        <v>1057</v>
      </c>
      <c r="P89" s="262" t="s">
        <v>1058</v>
      </c>
    </row>
    <row r="90" spans="1:22" s="21" customFormat="1">
      <c r="A90" s="243"/>
      <c r="B90" s="1"/>
      <c r="C90" s="3"/>
      <c r="D90" s="3"/>
      <c r="E90" s="3"/>
      <c r="F90" s="3"/>
      <c r="G90" s="3"/>
      <c r="H90" s="287"/>
      <c r="I90" s="67" t="s">
        <v>36</v>
      </c>
      <c r="J90" s="68"/>
      <c r="K90" s="69"/>
      <c r="L90" s="262" t="s">
        <v>1049</v>
      </c>
      <c r="M90" s="262" t="s">
        <v>1055</v>
      </c>
      <c r="N90" s="262" t="s">
        <v>1055</v>
      </c>
      <c r="O90" s="262" t="s">
        <v>1055</v>
      </c>
      <c r="P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1054</v>
      </c>
      <c r="N97" s="66" t="s">
        <v>1056</v>
      </c>
      <c r="O97" s="66" t="s">
        <v>1057</v>
      </c>
      <c r="P97" s="66" t="s">
        <v>1058</v>
      </c>
      <c r="Q97" s="8"/>
      <c r="R97" s="8"/>
      <c r="S97" s="8"/>
      <c r="T97" s="8"/>
      <c r="U97" s="8"/>
      <c r="V97" s="8"/>
    </row>
    <row r="98" spans="1:22" ht="20.25" customHeight="1">
      <c r="A98" s="243"/>
      <c r="B98" s="1"/>
      <c r="C98" s="62"/>
      <c r="D98" s="3"/>
      <c r="F98" s="3"/>
      <c r="G98" s="3"/>
      <c r="H98" s="287"/>
      <c r="I98" s="67" t="s">
        <v>40</v>
      </c>
      <c r="J98" s="68"/>
      <c r="K98" s="79"/>
      <c r="L98" s="70" t="s">
        <v>1049</v>
      </c>
      <c r="M98" s="70" t="s">
        <v>1055</v>
      </c>
      <c r="N98" s="70" t="s">
        <v>1055</v>
      </c>
      <c r="O98" s="70" t="s">
        <v>1055</v>
      </c>
      <c r="P98" s="70" t="s">
        <v>1055</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31</v>
      </c>
      <c r="K99" s="237" t="str">
        <f>IF(OR(COUNTIF(L99:P99,"未確認")&gt;0,COUNTIF(L99:P99,"~*")&gt;0),"※","")</f>
        <v/>
      </c>
      <c r="L99" s="258">
        <v>31</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16</v>
      </c>
      <c r="K100" s="237" t="str">
        <f>IF(OR(COUNTIF(L100:P100,"未確認")&gt;0,COUNTIF(L100:P100,"~*")&gt;0),"※","")</f>
        <v/>
      </c>
      <c r="L100" s="258">
        <v>16</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31</v>
      </c>
      <c r="K101" s="237" t="str">
        <f>IF(OR(COUNTIF(L101:P101,"未確認")&gt;0,COUNTIF(L101:P101,"~*")&gt;0),"※","")</f>
        <v/>
      </c>
      <c r="L101" s="258">
        <v>31</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31</v>
      </c>
      <c r="K102" s="237" t="str">
        <f t="shared" ref="K102:K111" si="1">IF(OR(COUNTIF(L101:P101,"未確認")&gt;0,COUNTIF(L101:P101,"~*")&gt;0),"※","")</f>
        <v/>
      </c>
      <c r="L102" s="258">
        <v>31</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172</v>
      </c>
      <c r="K103" s="237" t="str">
        <f t="shared" si="1"/>
        <v/>
      </c>
      <c r="L103" s="258">
        <v>0</v>
      </c>
      <c r="M103" s="258">
        <v>40</v>
      </c>
      <c r="N103" s="258">
        <v>37</v>
      </c>
      <c r="O103" s="258">
        <v>47</v>
      </c>
      <c r="P103" s="258">
        <v>48</v>
      </c>
    </row>
    <row r="104" spans="1:22" s="83" customFormat="1" ht="34.5" customHeight="1">
      <c r="A104" s="244" t="s">
        <v>614</v>
      </c>
      <c r="B104" s="84"/>
      <c r="C104" s="396"/>
      <c r="D104" s="397"/>
      <c r="E104" s="428"/>
      <c r="F104" s="429"/>
      <c r="G104" s="320" t="s">
        <v>47</v>
      </c>
      <c r="H104" s="322"/>
      <c r="I104" s="420"/>
      <c r="J104" s="256">
        <f t="shared" si="0"/>
        <v>172</v>
      </c>
      <c r="K104" s="237" t="str">
        <f t="shared" si="1"/>
        <v/>
      </c>
      <c r="L104" s="258">
        <v>0</v>
      </c>
      <c r="M104" s="258">
        <v>40</v>
      </c>
      <c r="N104" s="258">
        <v>37</v>
      </c>
      <c r="O104" s="258">
        <v>47</v>
      </c>
      <c r="P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172</v>
      </c>
      <c r="K106" s="237" t="str">
        <f t="shared" si="1"/>
        <v/>
      </c>
      <c r="L106" s="258">
        <v>0</v>
      </c>
      <c r="M106" s="258">
        <v>40</v>
      </c>
      <c r="N106" s="258">
        <v>37</v>
      </c>
      <c r="O106" s="258">
        <v>47</v>
      </c>
      <c r="P106" s="258">
        <v>48</v>
      </c>
    </row>
    <row r="107" spans="1:22" s="83" customFormat="1" ht="34.5" customHeight="1">
      <c r="A107" s="244" t="s">
        <v>614</v>
      </c>
      <c r="B107" s="84"/>
      <c r="C107" s="396"/>
      <c r="D107" s="397"/>
      <c r="E107" s="428"/>
      <c r="F107" s="429"/>
      <c r="G107" s="320" t="s">
        <v>47</v>
      </c>
      <c r="H107" s="322"/>
      <c r="I107" s="420"/>
      <c r="J107" s="256">
        <f t="shared" si="0"/>
        <v>172</v>
      </c>
      <c r="K107" s="237" t="str">
        <f t="shared" si="1"/>
        <v/>
      </c>
      <c r="L107" s="258">
        <v>0</v>
      </c>
      <c r="M107" s="258">
        <v>40</v>
      </c>
      <c r="N107" s="258">
        <v>37</v>
      </c>
      <c r="O107" s="258">
        <v>47</v>
      </c>
      <c r="P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172</v>
      </c>
      <c r="K109" s="237" t="str">
        <f t="shared" si="1"/>
        <v/>
      </c>
      <c r="L109" s="258">
        <v>0</v>
      </c>
      <c r="M109" s="258">
        <v>40</v>
      </c>
      <c r="N109" s="258">
        <v>37</v>
      </c>
      <c r="O109" s="258">
        <v>47</v>
      </c>
      <c r="P109" s="258">
        <v>48</v>
      </c>
    </row>
    <row r="110" spans="1:22" s="83" customFormat="1" ht="34.5" customHeight="1">
      <c r="A110" s="244" t="s">
        <v>614</v>
      </c>
      <c r="B110" s="84"/>
      <c r="C110" s="396"/>
      <c r="D110" s="397"/>
      <c r="E110" s="432"/>
      <c r="F110" s="433"/>
      <c r="G110" s="317" t="s">
        <v>47</v>
      </c>
      <c r="H110" s="319"/>
      <c r="I110" s="420"/>
      <c r="J110" s="256">
        <f t="shared" si="0"/>
        <v>172</v>
      </c>
      <c r="K110" s="237" t="str">
        <f t="shared" si="1"/>
        <v/>
      </c>
      <c r="L110" s="258">
        <v>0</v>
      </c>
      <c r="M110" s="258">
        <v>40</v>
      </c>
      <c r="N110" s="258">
        <v>37</v>
      </c>
      <c r="O110" s="258">
        <v>47</v>
      </c>
      <c r="P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1056</v>
      </c>
      <c r="O118" s="66" t="s">
        <v>1057</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1055</v>
      </c>
      <c r="O119" s="70" t="s">
        <v>1055</v>
      </c>
      <c r="P119" s="70" t="s">
        <v>1055</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1050</v>
      </c>
      <c r="O120" s="98" t="s">
        <v>1050</v>
      </c>
      <c r="P120" s="98" t="s">
        <v>1050</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1056</v>
      </c>
      <c r="O129" s="66" t="s">
        <v>1057</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1055</v>
      </c>
      <c r="O130" s="70" t="s">
        <v>1055</v>
      </c>
      <c r="P130" s="70" t="s">
        <v>1055</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1051</v>
      </c>
      <c r="O131" s="98" t="s">
        <v>1051</v>
      </c>
      <c r="P131" s="98" t="s">
        <v>1051</v>
      </c>
    </row>
    <row r="132" spans="1:22" s="83" customFormat="1" ht="34.5" customHeight="1">
      <c r="A132" s="244" t="s">
        <v>621</v>
      </c>
      <c r="B132" s="84"/>
      <c r="C132" s="295"/>
      <c r="D132" s="297"/>
      <c r="E132" s="320" t="s">
        <v>58</v>
      </c>
      <c r="F132" s="321"/>
      <c r="G132" s="321"/>
      <c r="H132" s="322"/>
      <c r="I132" s="389"/>
      <c r="J132" s="101"/>
      <c r="K132" s="102"/>
      <c r="L132" s="82">
        <v>31</v>
      </c>
      <c r="M132" s="82">
        <v>40</v>
      </c>
      <c r="N132" s="82">
        <v>37</v>
      </c>
      <c r="O132" s="82">
        <v>47</v>
      </c>
      <c r="P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1056</v>
      </c>
      <c r="O143" s="66" t="s">
        <v>1057</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1055</v>
      </c>
      <c r="O144" s="70" t="s">
        <v>1055</v>
      </c>
      <c r="P144" s="70" t="s">
        <v>1055</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56</v>
      </c>
      <c r="K149" s="264" t="str">
        <f t="shared" si="3"/>
        <v/>
      </c>
      <c r="L149" s="117">
        <v>56</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10</v>
      </c>
      <c r="K157" s="264" t="str">
        <f t="shared" si="3"/>
        <v>※</v>
      </c>
      <c r="L157" s="117">
        <v>0</v>
      </c>
      <c r="M157" s="117" t="s">
        <v>541</v>
      </c>
      <c r="N157" s="117" t="s">
        <v>541</v>
      </c>
      <c r="O157" s="117" t="s">
        <v>541</v>
      </c>
      <c r="P157" s="117">
        <v>10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187</v>
      </c>
      <c r="K194" s="264" t="str">
        <f t="shared" si="5"/>
        <v/>
      </c>
      <c r="L194" s="117">
        <v>0</v>
      </c>
      <c r="M194" s="117">
        <v>43</v>
      </c>
      <c r="N194" s="117">
        <v>35</v>
      </c>
      <c r="O194" s="117">
        <v>52</v>
      </c>
      <c r="P194" s="117">
        <v>57</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1056</v>
      </c>
      <c r="O226" s="66" t="s">
        <v>1057</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1055</v>
      </c>
      <c r="O227" s="70" t="s">
        <v>1055</v>
      </c>
      <c r="P227" s="70" t="s">
        <v>1055</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1056</v>
      </c>
      <c r="O234" s="66" t="s">
        <v>1057</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1055</v>
      </c>
      <c r="P235" s="70" t="s">
        <v>1055</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1056</v>
      </c>
      <c r="O244" s="66" t="s">
        <v>1057</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1055</v>
      </c>
      <c r="O245" s="70" t="s">
        <v>1055</v>
      </c>
      <c r="P245" s="70" t="s">
        <v>1055</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1056</v>
      </c>
      <c r="O253" s="66" t="s">
        <v>1057</v>
      </c>
      <c r="P253" s="66" t="s">
        <v>1058</v>
      </c>
      <c r="Q253" s="8"/>
      <c r="R253" s="8"/>
      <c r="S253" s="8"/>
      <c r="T253" s="8"/>
      <c r="U253" s="8"/>
      <c r="V253" s="8"/>
    </row>
    <row r="254" spans="1:22">
      <c r="A254" s="243"/>
      <c r="B254" s="1"/>
      <c r="C254" s="62"/>
      <c r="D254" s="3"/>
      <c r="F254" s="3"/>
      <c r="G254" s="3"/>
      <c r="H254" s="287"/>
      <c r="I254" s="67" t="s">
        <v>36</v>
      </c>
      <c r="J254" s="68"/>
      <c r="K254" s="79"/>
      <c r="L254" s="70" t="s">
        <v>1049</v>
      </c>
      <c r="M254" s="137" t="s">
        <v>1055</v>
      </c>
      <c r="N254" s="137" t="s">
        <v>1055</v>
      </c>
      <c r="O254" s="137" t="s">
        <v>1055</v>
      </c>
      <c r="P254" s="137" t="s">
        <v>1055</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1056</v>
      </c>
      <c r="O263" s="66" t="s">
        <v>1057</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1055</v>
      </c>
      <c r="O264" s="70" t="s">
        <v>1055</v>
      </c>
      <c r="P264" s="70" t="s">
        <v>1055</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85</v>
      </c>
      <c r="K269" s="81" t="str">
        <f t="shared" si="8"/>
        <v/>
      </c>
      <c r="L269" s="147">
        <v>17</v>
      </c>
      <c r="M269" s="147">
        <v>18</v>
      </c>
      <c r="N269" s="147">
        <v>17</v>
      </c>
      <c r="O269" s="147">
        <v>17</v>
      </c>
      <c r="P269" s="147">
        <v>16</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1</v>
      </c>
      <c r="M270" s="148">
        <v>1.5</v>
      </c>
      <c r="N270" s="148">
        <v>0</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1</v>
      </c>
      <c r="O271" s="147">
        <v>0</v>
      </c>
      <c r="P271" s="147">
        <v>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0.8</v>
      </c>
    </row>
    <row r="273" spans="1:16" s="83" customFormat="1" ht="34.5" customHeight="1">
      <c r="A273" s="249" t="s">
        <v>727</v>
      </c>
      <c r="B273" s="120"/>
      <c r="C273" s="371" t="s">
        <v>152</v>
      </c>
      <c r="D273" s="372"/>
      <c r="E273" s="372"/>
      <c r="F273" s="372"/>
      <c r="G273" s="371" t="s">
        <v>146</v>
      </c>
      <c r="H273" s="371"/>
      <c r="I273" s="404"/>
      <c r="J273" s="266">
        <f t="shared" si="9"/>
        <v>35</v>
      </c>
      <c r="K273" s="81" t="str">
        <f t="shared" si="8"/>
        <v/>
      </c>
      <c r="L273" s="147">
        <v>6</v>
      </c>
      <c r="M273" s="147">
        <v>7</v>
      </c>
      <c r="N273" s="147">
        <v>7</v>
      </c>
      <c r="O273" s="147">
        <v>7</v>
      </c>
      <c r="P273" s="147">
        <v>8</v>
      </c>
    </row>
    <row r="274" spans="1:16" s="83" customFormat="1" ht="34.5" customHeight="1">
      <c r="A274" s="249" t="s">
        <v>727</v>
      </c>
      <c r="B274" s="120"/>
      <c r="C274" s="372"/>
      <c r="D274" s="372"/>
      <c r="E274" s="372"/>
      <c r="F274" s="372"/>
      <c r="G274" s="371" t="s">
        <v>148</v>
      </c>
      <c r="H274" s="371"/>
      <c r="I274" s="404"/>
      <c r="J274" s="266">
        <f t="shared" si="9"/>
        <v>3.6999999999999997</v>
      </c>
      <c r="K274" s="81" t="str">
        <f t="shared" si="8"/>
        <v/>
      </c>
      <c r="L274" s="148">
        <v>1.1000000000000001</v>
      </c>
      <c r="M274" s="148">
        <v>0.4</v>
      </c>
      <c r="N274" s="148">
        <v>0</v>
      </c>
      <c r="O274" s="148">
        <v>1.8</v>
      </c>
      <c r="P274" s="148">
        <v>0.4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19</v>
      </c>
      <c r="K277" s="81" t="str">
        <f t="shared" si="8"/>
        <v/>
      </c>
      <c r="L277" s="147">
        <v>3</v>
      </c>
      <c r="M277" s="147">
        <v>4</v>
      </c>
      <c r="N277" s="147">
        <v>4</v>
      </c>
      <c r="O277" s="147">
        <v>4</v>
      </c>
      <c r="P277" s="147">
        <v>4</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13</v>
      </c>
      <c r="K279" s="81" t="str">
        <f t="shared" si="8"/>
        <v/>
      </c>
      <c r="L279" s="147">
        <v>1</v>
      </c>
      <c r="M279" s="147">
        <v>3</v>
      </c>
      <c r="N279" s="147">
        <v>3</v>
      </c>
      <c r="O279" s="147">
        <v>3</v>
      </c>
      <c r="P279" s="147">
        <v>3</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5</v>
      </c>
      <c r="K281" s="81" t="str">
        <f t="shared" si="8"/>
        <v/>
      </c>
      <c r="L281" s="147">
        <v>1</v>
      </c>
      <c r="M281" s="147">
        <v>1</v>
      </c>
      <c r="N281" s="147">
        <v>1</v>
      </c>
      <c r="O281" s="147">
        <v>1</v>
      </c>
      <c r="P281" s="147">
        <v>1</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4</v>
      </c>
      <c r="K291" s="81" t="str">
        <f t="shared" si="8"/>
        <v/>
      </c>
      <c r="L291" s="147">
        <v>0</v>
      </c>
      <c r="M291" s="147">
        <v>1</v>
      </c>
      <c r="N291" s="147">
        <v>1</v>
      </c>
      <c r="O291" s="147">
        <v>1</v>
      </c>
      <c r="P291" s="147">
        <v>1</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56</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1056</v>
      </c>
      <c r="O322" s="66" t="s">
        <v>1057</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1055</v>
      </c>
      <c r="O323" s="137" t="s">
        <v>1055</v>
      </c>
      <c r="P323" s="137" t="s">
        <v>1055</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9</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9</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1056</v>
      </c>
      <c r="O342" s="66" t="s">
        <v>1057</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1055</v>
      </c>
      <c r="O343" s="137" t="s">
        <v>1055</v>
      </c>
      <c r="P343" s="137" t="s">
        <v>1055</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1056</v>
      </c>
      <c r="O367" s="66" t="s">
        <v>1057</v>
      </c>
      <c r="P367" s="66" t="s">
        <v>1058</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1055</v>
      </c>
      <c r="P368" s="137" t="s">
        <v>1055</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1056</v>
      </c>
      <c r="O390" s="66" t="s">
        <v>1057</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1055</v>
      </c>
      <c r="P391" s="70" t="s">
        <v>1055</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1260</v>
      </c>
      <c r="K392" s="81" t="str">
        <f t="shared" ref="K392:K397" si="12">IF(OR(COUNTIF(L392:P392,"未確認")&gt;0,COUNTIF(L392:P392,"~*")&gt;0),"※","")</f>
        <v/>
      </c>
      <c r="L392" s="147">
        <v>512</v>
      </c>
      <c r="M392" s="147">
        <v>172</v>
      </c>
      <c r="N392" s="147">
        <v>160</v>
      </c>
      <c r="O392" s="147">
        <v>199</v>
      </c>
      <c r="P392" s="147">
        <v>217</v>
      </c>
    </row>
    <row r="393" spans="1:22" s="83" customFormat="1" ht="34.5" customHeight="1">
      <c r="A393" s="249" t="s">
        <v>773</v>
      </c>
      <c r="B393" s="84"/>
      <c r="C393" s="370"/>
      <c r="D393" s="380"/>
      <c r="E393" s="320" t="s">
        <v>224</v>
      </c>
      <c r="F393" s="321"/>
      <c r="G393" s="321"/>
      <c r="H393" s="322"/>
      <c r="I393" s="343"/>
      <c r="J393" s="140">
        <f t="shared" si="11"/>
        <v>1037</v>
      </c>
      <c r="K393" s="81" t="str">
        <f t="shared" si="12"/>
        <v/>
      </c>
      <c r="L393" s="147">
        <v>289</v>
      </c>
      <c r="M393" s="147">
        <v>172</v>
      </c>
      <c r="N393" s="147">
        <v>160</v>
      </c>
      <c r="O393" s="147">
        <v>199</v>
      </c>
      <c r="P393" s="147">
        <v>217</v>
      </c>
    </row>
    <row r="394" spans="1:22" s="83" customFormat="1" ht="34.5" customHeight="1">
      <c r="A394" s="250" t="s">
        <v>774</v>
      </c>
      <c r="B394" s="84"/>
      <c r="C394" s="370"/>
      <c r="D394" s="381"/>
      <c r="E394" s="320" t="s">
        <v>225</v>
      </c>
      <c r="F394" s="321"/>
      <c r="G394" s="321"/>
      <c r="H394" s="322"/>
      <c r="I394" s="343"/>
      <c r="J394" s="140">
        <f t="shared" si="11"/>
        <v>108</v>
      </c>
      <c r="K394" s="81" t="str">
        <f t="shared" si="12"/>
        <v/>
      </c>
      <c r="L394" s="147">
        <v>108</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115</v>
      </c>
      <c r="K395" s="81" t="str">
        <f t="shared" si="12"/>
        <v/>
      </c>
      <c r="L395" s="147">
        <v>115</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73209</v>
      </c>
      <c r="K396" s="81" t="str">
        <f t="shared" si="12"/>
        <v/>
      </c>
      <c r="L396" s="147">
        <v>10679</v>
      </c>
      <c r="M396" s="147">
        <v>14695</v>
      </c>
      <c r="N396" s="147">
        <v>13571</v>
      </c>
      <c r="O396" s="147">
        <v>16996</v>
      </c>
      <c r="P396" s="147">
        <v>17268</v>
      </c>
    </row>
    <row r="397" spans="1:22" s="83" customFormat="1" ht="34.5" customHeight="1">
      <c r="A397" s="250" t="s">
        <v>777</v>
      </c>
      <c r="B397" s="119"/>
      <c r="C397" s="370"/>
      <c r="D397" s="320" t="s">
        <v>228</v>
      </c>
      <c r="E397" s="321"/>
      <c r="F397" s="321"/>
      <c r="G397" s="321"/>
      <c r="H397" s="322"/>
      <c r="I397" s="344"/>
      <c r="J397" s="140">
        <f t="shared" si="11"/>
        <v>1268</v>
      </c>
      <c r="K397" s="81" t="str">
        <f t="shared" si="12"/>
        <v/>
      </c>
      <c r="L397" s="147">
        <v>510</v>
      </c>
      <c r="M397" s="147">
        <v>180</v>
      </c>
      <c r="N397" s="147">
        <v>161</v>
      </c>
      <c r="O397" s="147">
        <v>200</v>
      </c>
      <c r="P397" s="147">
        <v>217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1056</v>
      </c>
      <c r="O403" s="66" t="s">
        <v>1057</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1055</v>
      </c>
      <c r="O404" s="70" t="s">
        <v>1055</v>
      </c>
      <c r="P404" s="70" t="s">
        <v>1055</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1260</v>
      </c>
      <c r="K405" s="81" t="str">
        <f t="shared" ref="K405:K422" si="14">IF(OR(COUNTIF(L405:P405,"未確認")&gt;0,COUNTIF(L405:P405,"~*")&gt;0),"※","")</f>
        <v/>
      </c>
      <c r="L405" s="147">
        <v>512</v>
      </c>
      <c r="M405" s="147">
        <v>172</v>
      </c>
      <c r="N405" s="147">
        <v>160</v>
      </c>
      <c r="O405" s="147">
        <v>199</v>
      </c>
      <c r="P405" s="147">
        <v>217</v>
      </c>
    </row>
    <row r="406" spans="1:22" s="83" customFormat="1" ht="34.5" customHeight="1">
      <c r="A406" s="251" t="s">
        <v>779</v>
      </c>
      <c r="B406" s="119"/>
      <c r="C406" s="369"/>
      <c r="D406" s="375" t="s">
        <v>233</v>
      </c>
      <c r="E406" s="377" t="s">
        <v>234</v>
      </c>
      <c r="F406" s="378"/>
      <c r="G406" s="378"/>
      <c r="H406" s="379"/>
      <c r="I406" s="361"/>
      <c r="J406" s="140">
        <f t="shared" si="13"/>
        <v>271</v>
      </c>
      <c r="K406" s="81" t="str">
        <f t="shared" si="14"/>
        <v/>
      </c>
      <c r="L406" s="147">
        <v>7</v>
      </c>
      <c r="M406" s="147">
        <v>58</v>
      </c>
      <c r="N406" s="147">
        <v>58</v>
      </c>
      <c r="O406" s="147">
        <v>81</v>
      </c>
      <c r="P406" s="147">
        <v>67</v>
      </c>
    </row>
    <row r="407" spans="1:22" s="83" customFormat="1" ht="34.5" customHeight="1">
      <c r="A407" s="251" t="s">
        <v>780</v>
      </c>
      <c r="B407" s="119"/>
      <c r="C407" s="369"/>
      <c r="D407" s="369"/>
      <c r="E407" s="320" t="s">
        <v>235</v>
      </c>
      <c r="F407" s="321"/>
      <c r="G407" s="321"/>
      <c r="H407" s="322"/>
      <c r="I407" s="361"/>
      <c r="J407" s="140">
        <f t="shared" si="13"/>
        <v>319</v>
      </c>
      <c r="K407" s="81" t="str">
        <f t="shared" si="14"/>
        <v/>
      </c>
      <c r="L407" s="147">
        <v>183</v>
      </c>
      <c r="M407" s="147">
        <v>37</v>
      </c>
      <c r="N407" s="147">
        <v>27</v>
      </c>
      <c r="O407" s="147">
        <v>25</v>
      </c>
      <c r="P407" s="147">
        <v>47</v>
      </c>
    </row>
    <row r="408" spans="1:22" s="83" customFormat="1" ht="34.5" customHeight="1">
      <c r="A408" s="251" t="s">
        <v>781</v>
      </c>
      <c r="B408" s="119"/>
      <c r="C408" s="369"/>
      <c r="D408" s="369"/>
      <c r="E408" s="320" t="s">
        <v>236</v>
      </c>
      <c r="F408" s="321"/>
      <c r="G408" s="321"/>
      <c r="H408" s="322"/>
      <c r="I408" s="361"/>
      <c r="J408" s="140">
        <f t="shared" si="13"/>
        <v>507</v>
      </c>
      <c r="K408" s="81" t="str">
        <f t="shared" si="14"/>
        <v/>
      </c>
      <c r="L408" s="147">
        <v>166</v>
      </c>
      <c r="M408" s="147">
        <v>77</v>
      </c>
      <c r="N408" s="147">
        <v>73</v>
      </c>
      <c r="O408" s="147">
        <v>88</v>
      </c>
      <c r="P408" s="147">
        <v>103</v>
      </c>
    </row>
    <row r="409" spans="1:22" s="83" customFormat="1" ht="34.5" customHeight="1">
      <c r="A409" s="251" t="s">
        <v>782</v>
      </c>
      <c r="B409" s="119"/>
      <c r="C409" s="369"/>
      <c r="D409" s="369"/>
      <c r="E409" s="317" t="s">
        <v>989</v>
      </c>
      <c r="F409" s="318"/>
      <c r="G409" s="318"/>
      <c r="H409" s="319"/>
      <c r="I409" s="361"/>
      <c r="J409" s="140">
        <f t="shared" si="13"/>
        <v>163</v>
      </c>
      <c r="K409" s="81" t="str">
        <f t="shared" si="14"/>
        <v/>
      </c>
      <c r="L409" s="147">
        <v>156</v>
      </c>
      <c r="M409" s="147">
        <v>0</v>
      </c>
      <c r="N409" s="147">
        <v>2</v>
      </c>
      <c r="O409" s="147">
        <v>5</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1268</v>
      </c>
      <c r="K413" s="81" t="str">
        <f t="shared" si="14"/>
        <v/>
      </c>
      <c r="L413" s="147">
        <v>510</v>
      </c>
      <c r="M413" s="147">
        <v>180</v>
      </c>
      <c r="N413" s="147">
        <v>161</v>
      </c>
      <c r="O413" s="147">
        <v>200</v>
      </c>
      <c r="P413" s="147">
        <v>217</v>
      </c>
    </row>
    <row r="414" spans="1:22" s="83" customFormat="1" ht="34.5" customHeight="1">
      <c r="A414" s="251" t="s">
        <v>787</v>
      </c>
      <c r="B414" s="119"/>
      <c r="C414" s="369"/>
      <c r="D414" s="375" t="s">
        <v>240</v>
      </c>
      <c r="E414" s="377" t="s">
        <v>241</v>
      </c>
      <c r="F414" s="378"/>
      <c r="G414" s="378"/>
      <c r="H414" s="379"/>
      <c r="I414" s="361"/>
      <c r="J414" s="140">
        <f t="shared" si="13"/>
        <v>278</v>
      </c>
      <c r="K414" s="81" t="str">
        <f t="shared" si="14"/>
        <v/>
      </c>
      <c r="L414" s="147">
        <v>271</v>
      </c>
      <c r="M414" s="147">
        <v>0</v>
      </c>
      <c r="N414" s="147">
        <v>4</v>
      </c>
      <c r="O414" s="147">
        <v>1</v>
      </c>
      <c r="P414" s="147">
        <v>2</v>
      </c>
    </row>
    <row r="415" spans="1:22" s="83" customFormat="1" ht="34.5" customHeight="1">
      <c r="A415" s="251" t="s">
        <v>788</v>
      </c>
      <c r="B415" s="119"/>
      <c r="C415" s="369"/>
      <c r="D415" s="369"/>
      <c r="E415" s="320" t="s">
        <v>242</v>
      </c>
      <c r="F415" s="321"/>
      <c r="G415" s="321"/>
      <c r="H415" s="322"/>
      <c r="I415" s="361"/>
      <c r="J415" s="140">
        <f t="shared" si="13"/>
        <v>613</v>
      </c>
      <c r="K415" s="81" t="str">
        <f t="shared" si="14"/>
        <v/>
      </c>
      <c r="L415" s="147">
        <v>86</v>
      </c>
      <c r="M415" s="147">
        <v>124</v>
      </c>
      <c r="N415" s="147">
        <v>119</v>
      </c>
      <c r="O415" s="147">
        <v>131</v>
      </c>
      <c r="P415" s="147">
        <v>153</v>
      </c>
    </row>
    <row r="416" spans="1:22" s="83" customFormat="1" ht="34.5" customHeight="1">
      <c r="A416" s="251" t="s">
        <v>789</v>
      </c>
      <c r="B416" s="119"/>
      <c r="C416" s="369"/>
      <c r="D416" s="369"/>
      <c r="E416" s="320" t="s">
        <v>243</v>
      </c>
      <c r="F416" s="321"/>
      <c r="G416" s="321"/>
      <c r="H416" s="322"/>
      <c r="I416" s="361"/>
      <c r="J416" s="140">
        <f t="shared" si="13"/>
        <v>103</v>
      </c>
      <c r="K416" s="81" t="str">
        <f t="shared" si="14"/>
        <v/>
      </c>
      <c r="L416" s="147">
        <v>27</v>
      </c>
      <c r="M416" s="147">
        <v>17</v>
      </c>
      <c r="N416" s="147">
        <v>11</v>
      </c>
      <c r="O416" s="147">
        <v>21</v>
      </c>
      <c r="P416" s="147">
        <v>27</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22</v>
      </c>
      <c r="M417" s="147">
        <v>21</v>
      </c>
      <c r="N417" s="147">
        <v>9</v>
      </c>
      <c r="O417" s="147">
        <v>21</v>
      </c>
      <c r="P417" s="147">
        <v>12</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29</v>
      </c>
      <c r="M418" s="147">
        <v>5</v>
      </c>
      <c r="N418" s="147">
        <v>4</v>
      </c>
      <c r="O418" s="147">
        <v>6</v>
      </c>
      <c r="P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94</v>
      </c>
      <c r="K420" s="81" t="str">
        <f t="shared" si="14"/>
        <v/>
      </c>
      <c r="L420" s="147">
        <v>41</v>
      </c>
      <c r="M420" s="147">
        <v>10</v>
      </c>
      <c r="N420" s="147">
        <v>10</v>
      </c>
      <c r="O420" s="147">
        <v>16</v>
      </c>
      <c r="P420" s="147">
        <v>17</v>
      </c>
    </row>
    <row r="421" spans="1:22" s="83" customFormat="1" ht="34.5" customHeight="1">
      <c r="A421" s="251" t="s">
        <v>794</v>
      </c>
      <c r="B421" s="119"/>
      <c r="C421" s="369"/>
      <c r="D421" s="369"/>
      <c r="E421" s="320" t="s">
        <v>247</v>
      </c>
      <c r="F421" s="321"/>
      <c r="G421" s="321"/>
      <c r="H421" s="322"/>
      <c r="I421" s="361"/>
      <c r="J421" s="140">
        <f t="shared" si="13"/>
        <v>48</v>
      </c>
      <c r="K421" s="81" t="str">
        <f t="shared" si="14"/>
        <v/>
      </c>
      <c r="L421" s="147">
        <v>34</v>
      </c>
      <c r="M421" s="147">
        <v>3</v>
      </c>
      <c r="N421" s="147">
        <v>4</v>
      </c>
      <c r="O421" s="147">
        <v>4</v>
      </c>
      <c r="P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1056</v>
      </c>
      <c r="O428" s="66" t="s">
        <v>1057</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1055</v>
      </c>
      <c r="P429" s="70" t="s">
        <v>1055</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990</v>
      </c>
      <c r="K430" s="193" t="str">
        <f>IF(OR(COUNTIF(L430:P430,"未確認")&gt;0,COUNTIF(L430:P430,"~*")&gt;0),"※","")</f>
        <v/>
      </c>
      <c r="L430" s="147">
        <v>239</v>
      </c>
      <c r="M430" s="147">
        <v>180</v>
      </c>
      <c r="N430" s="147">
        <v>157</v>
      </c>
      <c r="O430" s="147">
        <v>199</v>
      </c>
      <c r="P430" s="147">
        <v>215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192</v>
      </c>
      <c r="K432" s="193" t="str">
        <f>IF(OR(COUNTIF(L432:P432,"未確認")&gt;0,COUNTIF(L432:P432,"~*")&gt;0),"※","")</f>
        <v/>
      </c>
      <c r="L432" s="147">
        <v>60</v>
      </c>
      <c r="M432" s="147">
        <v>19</v>
      </c>
      <c r="N432" s="147">
        <v>50</v>
      </c>
      <c r="O432" s="147">
        <v>33</v>
      </c>
      <c r="P432" s="147">
        <v>30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791</v>
      </c>
      <c r="K433" s="193" t="str">
        <f>IF(OR(COUNTIF(L433:P433,"未確認")&gt;0,COUNTIF(L433:P433,"~*")&gt;0),"※","")</f>
        <v/>
      </c>
      <c r="L433" s="147">
        <v>179</v>
      </c>
      <c r="M433" s="147">
        <v>161</v>
      </c>
      <c r="N433" s="147">
        <v>100</v>
      </c>
      <c r="O433" s="147">
        <v>166</v>
      </c>
      <c r="P433" s="147">
        <v>185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7</v>
      </c>
      <c r="K434" s="193" t="str">
        <f>IF(OR(COUNTIF(L434:P434,"未確認")&gt;0,COUNTIF(L434:P434,"~*")&gt;0),"※","")</f>
        <v/>
      </c>
      <c r="L434" s="147">
        <v>0</v>
      </c>
      <c r="M434" s="147">
        <v>0</v>
      </c>
      <c r="N434" s="147">
        <v>7</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1056</v>
      </c>
      <c r="O441" s="66" t="s">
        <v>1057</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1055</v>
      </c>
      <c r="O442" s="70" t="s">
        <v>1055</v>
      </c>
      <c r="P442" s="70" t="s">
        <v>1055</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1056</v>
      </c>
      <c r="O466" s="66" t="s">
        <v>1057</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1055</v>
      </c>
      <c r="O467" s="70" t="s">
        <v>1055</v>
      </c>
      <c r="P467" s="70" t="s">
        <v>1055</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1056</v>
      </c>
      <c r="O502" s="66" t="s">
        <v>1057</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1055</v>
      </c>
      <c r="P503" s="70" t="s">
        <v>1055</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1056</v>
      </c>
      <c r="O514" s="66" t="s">
        <v>1057</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1055</v>
      </c>
      <c r="P515" s="70" t="s">
        <v>1055</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1056</v>
      </c>
      <c r="O520" s="66" t="s">
        <v>1057</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1055</v>
      </c>
      <c r="P521" s="70" t="s">
        <v>1055</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1056</v>
      </c>
      <c r="O525" s="66" t="s">
        <v>1057</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1055</v>
      </c>
      <c r="P526" s="70" t="s">
        <v>1055</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1056</v>
      </c>
      <c r="O530" s="66" t="s">
        <v>1057</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1055</v>
      </c>
      <c r="P531" s="70" t="s">
        <v>1055</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90</v>
      </c>
      <c r="K535" s="201" t="str">
        <f t="shared" si="23"/>
        <v/>
      </c>
      <c r="L535" s="117">
        <v>29</v>
      </c>
      <c r="M535" s="117">
        <v>16</v>
      </c>
      <c r="N535" s="117">
        <v>16</v>
      </c>
      <c r="O535" s="117">
        <v>13</v>
      </c>
      <c r="P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1056</v>
      </c>
      <c r="O543" s="66" t="s">
        <v>1057</v>
      </c>
      <c r="P543" s="66" t="s">
        <v>1058</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1055</v>
      </c>
      <c r="P544" s="70" t="s">
        <v>1055</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1052</v>
      </c>
      <c r="P558" s="211" t="s">
        <v>1052</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48.1</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16.7</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15.8</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0.6</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26.9</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46.6</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1056</v>
      </c>
      <c r="O588" s="66" t="s">
        <v>1057</v>
      </c>
      <c r="P588" s="66" t="s">
        <v>1058</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1055</v>
      </c>
      <c r="P589" s="70" t="s">
        <v>1055</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12</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34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52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1056</v>
      </c>
      <c r="O611" s="66" t="s">
        <v>1057</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1055</v>
      </c>
      <c r="O612" s="70" t="s">
        <v>1055</v>
      </c>
      <c r="P612" s="70" t="s">
        <v>1055</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1056</v>
      </c>
      <c r="O629" s="66" t="s">
        <v>1057</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1055</v>
      </c>
      <c r="O630" s="70" t="s">
        <v>1055</v>
      </c>
      <c r="P630" s="70" t="s">
        <v>1055</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1056</v>
      </c>
      <c r="O644" s="66" t="s">
        <v>1057</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1055</v>
      </c>
      <c r="O645" s="70" t="s">
        <v>1055</v>
      </c>
      <c r="P645" s="70" t="s">
        <v>1055</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260</v>
      </c>
      <c r="K646" s="201" t="str">
        <f t="shared" ref="K646:K660" si="33">IF(OR(COUNTIF(L646:P646,"未確認")&gt;0,COUNTIF(L646:P646,"*")&gt;0),"※","")</f>
        <v/>
      </c>
      <c r="L646" s="117">
        <v>50</v>
      </c>
      <c r="M646" s="117">
        <v>47</v>
      </c>
      <c r="N646" s="117">
        <v>39</v>
      </c>
      <c r="O646" s="117">
        <v>59</v>
      </c>
      <c r="P646" s="117">
        <v>65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166</v>
      </c>
      <c r="K648" s="201" t="str">
        <f t="shared" si="33"/>
        <v/>
      </c>
      <c r="L648" s="117">
        <v>14</v>
      </c>
      <c r="M648" s="117">
        <v>37</v>
      </c>
      <c r="N648" s="117">
        <v>32</v>
      </c>
      <c r="O648" s="117">
        <v>38</v>
      </c>
      <c r="P648" s="117">
        <v>45</v>
      </c>
    </row>
    <row r="649" spans="1:22" s="118" customFormat="1" ht="70" customHeight="1">
      <c r="A649" s="252" t="s">
        <v>928</v>
      </c>
      <c r="B649" s="84"/>
      <c r="C649" s="295"/>
      <c r="D649" s="297"/>
      <c r="E649" s="320" t="s">
        <v>940</v>
      </c>
      <c r="F649" s="321"/>
      <c r="G649" s="321"/>
      <c r="H649" s="322"/>
      <c r="I649" s="122" t="s">
        <v>456</v>
      </c>
      <c r="J649" s="116">
        <f t="shared" si="32"/>
        <v>33</v>
      </c>
      <c r="K649" s="201" t="str">
        <f t="shared" si="33"/>
        <v>※</v>
      </c>
      <c r="L649" s="117">
        <v>22</v>
      </c>
      <c r="M649" s="117" t="s">
        <v>541</v>
      </c>
      <c r="N649" s="117" t="s">
        <v>541</v>
      </c>
      <c r="O649" s="117" t="s">
        <v>541</v>
      </c>
      <c r="P649" s="117">
        <v>11</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13</v>
      </c>
      <c r="M650" s="117" t="s">
        <v>541</v>
      </c>
      <c r="N650" s="117" t="s">
        <v>541</v>
      </c>
      <c r="O650" s="117">
        <v>14</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43</v>
      </c>
      <c r="K655" s="201" t="str">
        <f t="shared" si="33"/>
        <v>※</v>
      </c>
      <c r="L655" s="117">
        <v>33</v>
      </c>
      <c r="M655" s="117" t="s">
        <v>541</v>
      </c>
      <c r="N655" s="117" t="s">
        <v>541</v>
      </c>
      <c r="O655" s="117" t="s">
        <v>541</v>
      </c>
      <c r="P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t="s">
        <v>541</v>
      </c>
      <c r="N657" s="117" t="s">
        <v>541</v>
      </c>
      <c r="O657" s="117" t="s">
        <v>541</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1056</v>
      </c>
      <c r="O665" s="66" t="s">
        <v>1057</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1055</v>
      </c>
      <c r="O666" s="70" t="s">
        <v>1055</v>
      </c>
      <c r="P666" s="70" t="s">
        <v>1055</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c r="N667" s="98" t="s">
        <v>539</v>
      </c>
      <c r="O667" s="98" t="s">
        <v>1053</v>
      </c>
      <c r="P667" s="98" t="s">
        <v>1053</v>
      </c>
    </row>
    <row r="668" spans="1:22" s="83" customFormat="1" ht="56.15" customHeight="1">
      <c r="A668" s="251" t="s">
        <v>951</v>
      </c>
      <c r="B668" s="84"/>
      <c r="C668" s="317" t="s">
        <v>481</v>
      </c>
      <c r="D668" s="318"/>
      <c r="E668" s="318"/>
      <c r="F668" s="318"/>
      <c r="G668" s="318"/>
      <c r="H668" s="319"/>
      <c r="I668" s="138" t="s">
        <v>482</v>
      </c>
      <c r="J668" s="223"/>
      <c r="K668" s="224"/>
      <c r="L668" s="225" t="s">
        <v>533</v>
      </c>
      <c r="M668" s="225">
        <v>98.8</v>
      </c>
      <c r="N668" s="225">
        <v>96.9</v>
      </c>
      <c r="O668" s="225">
        <v>96.5</v>
      </c>
      <c r="P668" s="225">
        <v>95.8</v>
      </c>
    </row>
    <row r="669" spans="1:22" s="83" customFormat="1" ht="56.15" customHeight="1">
      <c r="A669" s="251" t="s">
        <v>952</v>
      </c>
      <c r="B669" s="84"/>
      <c r="C669" s="317" t="s">
        <v>483</v>
      </c>
      <c r="D669" s="318"/>
      <c r="E669" s="318"/>
      <c r="F669" s="318"/>
      <c r="G669" s="318"/>
      <c r="H669" s="319"/>
      <c r="I669" s="138" t="s">
        <v>484</v>
      </c>
      <c r="J669" s="223"/>
      <c r="K669" s="224"/>
      <c r="L669" s="300" t="s">
        <v>533</v>
      </c>
      <c r="M669" s="300">
        <v>8.4</v>
      </c>
      <c r="N669" s="300">
        <v>8.4</v>
      </c>
      <c r="O669" s="300">
        <v>8.5</v>
      </c>
      <c r="P669" s="300">
        <v>8.3000000000000007</v>
      </c>
    </row>
    <row r="670" spans="1:22" s="83" customFormat="1" ht="60" customHeight="1">
      <c r="A670" s="251" t="s">
        <v>953</v>
      </c>
      <c r="B670" s="84"/>
      <c r="C670" s="323" t="s">
        <v>485</v>
      </c>
      <c r="D670" s="324"/>
      <c r="E670" s="324"/>
      <c r="F670" s="324"/>
      <c r="G670" s="324"/>
      <c r="H670" s="325"/>
      <c r="I670" s="326" t="s">
        <v>1030</v>
      </c>
      <c r="J670" s="223"/>
      <c r="K670" s="224"/>
      <c r="L670" s="301" t="s">
        <v>533</v>
      </c>
      <c r="M670" s="301">
        <v>180</v>
      </c>
      <c r="N670" s="301">
        <v>161</v>
      </c>
      <c r="O670" s="301">
        <v>200</v>
      </c>
      <c r="P670" s="301">
        <v>217</v>
      </c>
    </row>
    <row r="671" spans="1:22" s="83" customFormat="1" ht="35.15" customHeight="1">
      <c r="A671" s="251" t="s">
        <v>954</v>
      </c>
      <c r="B671" s="84"/>
      <c r="C671" s="227"/>
      <c r="D671" s="228"/>
      <c r="E671" s="323" t="s">
        <v>487</v>
      </c>
      <c r="F671" s="324"/>
      <c r="G671" s="324"/>
      <c r="H671" s="325"/>
      <c r="I671" s="327"/>
      <c r="J671" s="223"/>
      <c r="K671" s="224"/>
      <c r="L671" s="301" t="s">
        <v>533</v>
      </c>
      <c r="M671" s="301">
        <v>70</v>
      </c>
      <c r="N671" s="301">
        <v>57</v>
      </c>
      <c r="O671" s="301">
        <v>71</v>
      </c>
      <c r="P671" s="301">
        <v>69</v>
      </c>
    </row>
    <row r="672" spans="1:22" s="83" customFormat="1" ht="25.75" customHeight="1">
      <c r="A672" s="251" t="s">
        <v>955</v>
      </c>
      <c r="B672" s="84"/>
      <c r="C672" s="229"/>
      <c r="D672" s="286"/>
      <c r="E672" s="329"/>
      <c r="F672" s="330"/>
      <c r="G672" s="331" t="s">
        <v>1003</v>
      </c>
      <c r="H672" s="332"/>
      <c r="I672" s="328"/>
      <c r="J672" s="223"/>
      <c r="K672" s="224"/>
      <c r="L672" s="301" t="s">
        <v>533</v>
      </c>
      <c r="M672" s="301">
        <v>37</v>
      </c>
      <c r="N672" s="301">
        <v>29</v>
      </c>
      <c r="O672" s="301">
        <v>28</v>
      </c>
      <c r="P672" s="301">
        <v>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66</v>
      </c>
      <c r="N673" s="301">
        <v>48</v>
      </c>
      <c r="O673" s="301">
        <v>74</v>
      </c>
      <c r="P673" s="301">
        <v>78</v>
      </c>
    </row>
    <row r="674" spans="1:22" s="115" customFormat="1" ht="34.5" customHeight="1">
      <c r="A674" s="251" t="s">
        <v>957</v>
      </c>
      <c r="B674" s="84"/>
      <c r="C674" s="289"/>
      <c r="D674" s="291"/>
      <c r="E674" s="317" t="s">
        <v>1004</v>
      </c>
      <c r="F674" s="318"/>
      <c r="G674" s="318"/>
      <c r="H674" s="319"/>
      <c r="I674" s="333"/>
      <c r="J674" s="223"/>
      <c r="K674" s="224"/>
      <c r="L674" s="301" t="s">
        <v>533</v>
      </c>
      <c r="M674" s="301">
        <v>47</v>
      </c>
      <c r="N674" s="301">
        <v>46</v>
      </c>
      <c r="O674" s="301">
        <v>66</v>
      </c>
      <c r="P674" s="301">
        <v>63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43.4</v>
      </c>
      <c r="N675" s="302">
        <v>39.9</v>
      </c>
      <c r="O675" s="302">
        <v>42.2</v>
      </c>
      <c r="P675" s="302">
        <v>37.799999999999997</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1056</v>
      </c>
      <c r="O681" s="66" t="s">
        <v>1057</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1055</v>
      </c>
      <c r="O682" s="70" t="s">
        <v>1055</v>
      </c>
      <c r="P682" s="70" t="s">
        <v>1055</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1056</v>
      </c>
      <c r="O691" s="66" t="s">
        <v>1057</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1055</v>
      </c>
      <c r="O692" s="70" t="s">
        <v>1055</v>
      </c>
      <c r="P692" s="70" t="s">
        <v>1055</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1056</v>
      </c>
      <c r="O704" s="66" t="s">
        <v>1057</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1055</v>
      </c>
      <c r="O705" s="70" t="s">
        <v>1055</v>
      </c>
      <c r="P705" s="70" t="s">
        <v>1055</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5B9BC9-1597-40E3-B773-A03BF5F2D5F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2019-12-23T01:07:16Z</dcterms:modified>
</cp:coreProperties>
</file>