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3B0AEC6-A2DB-4619-BCA5-40ABBD14A006}"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<sst xmlns="http://schemas.openxmlformats.org/spreadsheetml/2006/main" count="3088" uniqueCount="1050">
  <si>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</si>
  <si>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</si>
  <si>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</si>
  <si>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</si>
  <si>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</si>
  <si>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</si>
  <si>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</si>
  <si>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</si>
  <si>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</si>
  <si>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</si>
  <si>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</si>
  <si>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</si>
  <si>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</si>
  <si>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</si>
  <si>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</si>
  <si>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</si>
  <si>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</si>
  <si>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</si>
  <si>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</si>
  <si>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</si>
  <si>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</si>
  <si>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</si>
  <si>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</si>
  <si>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</si>
  <si>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</si>
  <si>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</si>
  <si>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</si>
  <si>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</si>
  <si>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</si>
  <si>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</si>
  <si>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</si>
  <si>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</si>
  <si>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</si>
  <si>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</si>
  <si>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</si>
  <si>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</si>
  <si>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</si>
  <si>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</si>
  <si>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</si>
  <si>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</si>
  <si>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</si>
  <si>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</si>
  <si>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</si>
  <si>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</si>
  <si>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</si>
  <si>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</si>
  <si>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</si>
  <si>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</si>
  <si>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</si>
  <si>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</si>
  <si>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</si>
  <si>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</si>
  <si>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</si>
  <si>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</si>
  <si>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</si>
  <si>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</si>
  <si>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</si>
  <si>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</si>
  <si>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</si>
  <si>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</si>
  <si>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</si>
  <si>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</si>
  <si>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</si>
  <si>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</si>
  <si>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</si>
  <si>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</si>
  <si>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</si>
  <si>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</si>
  <si>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</si>
  <si>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</si>
  <si>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</si>
  <si>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</si>
  <si>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</si>
  <si>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</si>
  <si>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</si>
  <si>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</si>
  <si>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</si>
  <si>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</si>
  <si>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</si>
  <si>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</si>
  <si>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</si>
  <si>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</si>
  <si>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</si>
  <si>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</si>
  <si>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</si>
  <si>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</si>
  <si>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</si>
  <si>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</si>
  <si>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</si>
  <si>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</si>
  <si>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</si>
  <si>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</si>
  <si>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</si>
  <si>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</si>
  <si>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</si>
  <si>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</si>
  <si>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</si>
  <si>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</si>
  <si>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</si>
  <si>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</si>
  <si>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</si>
  <si>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</si>
  <si>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</si>
  <si>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</si>
  <si>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</si>
  <si>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</si>
  <si>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</si>
  <si>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</si>
  <si>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</si>
  <si>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</si>
  <si>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</si>
  <si>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</si>
  <si>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</si>
  <si>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</si>
  <si>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</si>
  <si>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</si>
  <si>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</si>
  <si>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</si>
  <si>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</si>
  <si>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</si>
  <si>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</si>
  <si>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</si>
  <si>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</si>
  <si>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</si>
  <si>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</si>
  <si>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</si>
  <si>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</si>
  <si>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</si>
  <si>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</si>
  <si>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</si>
  <si>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</si>
  <si>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</si>
  <si>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</si>
  <si>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</si>
  <si>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</si>
  <si>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</si>
  <si>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</si>
  <si>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</si>
  <si>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</si>
  <si>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</si>
  <si>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</si>
  <si>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</si>
  <si>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</si>
  <si>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</si>
  <si>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</si>
  <si>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</si>
  <si>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</si>
  <si>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</si>
  <si>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</si>
  <si>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</si>
  <si>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</si>
  <si>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</si>
  <si>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</si>
  <si>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</si>
  <si>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</si>
  <si>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</si>
  <si>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</si>
  <si>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</si>
  <si>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</si>
  <si>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</si>
  <si>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</si>
  <si>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</si>
  <si>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</si>
  <si>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</si>
  <si>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</si>
  <si>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</si>
  <si>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</si>
  <si>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</si>
  <si>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</si>
  <si>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</si>
  <si>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</si>
  <si>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</si>
  <si>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</si>
  <si>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</si>
  <si>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</si>
  <si>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</si>
  <si>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</si>
  <si>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</si>
  <si>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</si>
  <si>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</si>
  <si>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</si>
  <si>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</si>
  <si>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</si>
  <si>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</si>
  <si>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</si>
  <si>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</si>
  <si>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</si>
  <si>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</si>
  <si>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</si>
  <si>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</si>
  <si>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</si>
  <si>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</si>
  <si>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</si>
  <si>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</si>
  <si>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</si>
  <si>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</si>
  <si>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</si>
  <si>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</si>
  <si>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</si>
  <si>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</si>
  <si>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</si>
  <si>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</si>
  <si>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</si>
  <si>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</si>
  <si>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</si>
  <si>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</si>
  <si>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</si>
  <si>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</si>
  <si>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</si>
  <si>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</si>
  <si>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</si>
  <si>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</si>
  <si>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</si>
  <si>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</si>
  <si>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</si>
  <si>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</si>
  <si>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</si>
  <si>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</si>
  <si>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</si>
  <si>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</si>
  <si>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</si>
  <si>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</si>
  <si>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</si>
  <si>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</si>
  <si>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</si>
  <si>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</si>
  <si>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</si>
  <si>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</si>
  <si>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</si>
  <si>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</si>
  <si>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</si>
  <si>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</si>
  <si>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</si>
  <si>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</si>
  <si>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</si>
  <si>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</si>
  <si>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</si>
  <si>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</si>
  <si>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</si>
  <si>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</si>
  <si>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</si>
  <si>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</si>
  <si>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</si>
  <si>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</si>
  <si>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</si>
  <si>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</si>
  <si>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</si>
  <si>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</si>
  <si>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</si>
  <si>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</si>
  <si>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</si>
  <si>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</si>
  <si>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</si>
  <si>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</si>
  <si>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</si>
  <si>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</si>
  <si>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</si>
  <si>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</si>
  <si>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</si>
  <si>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</si>
  <si>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</si>
  <si>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</si>
  <si>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</si>
  <si>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</si>
  <si>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</si>
  <si>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</si>
  <si>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</si>
  <si>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</si>
  <si>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</si>
  <si>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</si>
  <si>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</si>
  <si>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</si>
  <si>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</si>
  <si>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</si>
  <si>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</si>
  <si>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</si>
  <si>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</si>
  <si>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</si>
  <si>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</si>
  <si>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</si>
  <si>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</si>
  <si>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</si>
  <si>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</si>
  <si>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</si>
  <si>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</si>
  <si>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</si>
  <si>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</si>
  <si>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</si>
  <si>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</si>
  <si>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</si>
  <si>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</si>
  <si>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</si>
  <si>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</si>
  <si>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</si>
  <si>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</si>
  <si>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</si>
  <si>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</si>
  <si>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</si>
  <si>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</si>
  <si>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</si>
  <si>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</si>
  <si>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</si>
  <si>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</si>
  <si>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</si>
  <si>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</si>
  <si>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</si>
  <si>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</si>
  <si>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</si>
  <si>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</si>
  <si>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</si>
  <si>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</si>
  <si>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</si>
  <si>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</si>
  <si>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</si>
  <si>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</si>
  <si>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</si>
  <si>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</si>
  <si>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</si>
  <si>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</si>
  <si>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</si>
  <si>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</si>
  <si>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</si>
  <si>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</si>
  <si>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</si>
  <si>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</si>
  <si>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</si>
  <si>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</si>
  <si>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</si>
  <si>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</si>
  <si>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</si>
  <si>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</si>
  <si>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</si>
  <si>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</si>
  <si>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</si>
  <si>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</si>
  <si>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</si>
  <si>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</si>
  <si>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</si>
  <si>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</si>
  <si>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</si>
  <si>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</si>
  <si>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</si>
  <si>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</si>
  <si>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</si>
  <si>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</si>
  <si>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</si>
  <si>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</si>
  <si>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</si>
  <si>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</si>
  <si>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</si>
  <si>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</si>
  <si>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</si>
  <si>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</si>
  <si>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</si>
  <si>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</si>
  <si>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</si>
  <si>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</si>
  <si>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</si>
  <si>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</si>
  <si>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</si>
  <si>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</si>
  <si>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</si>
  <si>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</si>
  <si>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</si>
  <si>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</si>
  <si>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</si>
  <si>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</si>
  <si>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</si>
  <si>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</si>
  <si>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</si>
  <si>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</si>
  <si>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</si>
  <si>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</si>
  <si>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</si>
  <si>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</si>
  <si>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</si>
  <si>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</si>
  <si>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</si>
  <si>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</si>
  <si>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</si>
  <si>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</si>
  <si>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</si>
  <si>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</si>
  <si>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</si>
  <si>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</si>
  <si>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</si>
  <si>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</si>
  <si>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</si>
  <si>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</si>
  <si>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</si>
  <si>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</si>
  <si>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</si>
  <si>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</si>
  <si>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</si>
  <si>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</si>
  <si>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</si>
  <si>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</si>
  <si>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</si>
  <si>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</si>
  <si>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</si>
  <si>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</si>
  <si>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</si>
  <si>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</si>
  <si>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</si>
  <si>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</si>
  <si>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</si>
  <si>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</si>
  <si>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</si>
  <si>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</si>
  <si>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</si>
  <si>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</si>
  <si>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</si>
  <si>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</si>
  <si>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</si>
  <si>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</si>
  <si>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</si>
  <si>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</si>
  <si>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</si>
  <si>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</si>
  <si>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</si>
  <si>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</si>
  <si>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</si>
  <si>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</si>
  <si>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</si>
  <si>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</si>
  <si>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</si>
  <si>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</si>
  <si>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</si>
  <si>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</si>
  <si>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</si>
  <si>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</si>
  <si>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</si>
  <si>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</si>
  <si>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</si>
  <si>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</si>
  <si>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</si>
  <si>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</si>
  <si>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</si>
  <si>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</si>
  <si>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</si>
  <si>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</si>
  <si>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</si>
  <si>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</si>
  <si>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</si>
  <si>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</si>
  <si>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</si>
  <si>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</si>
  <si>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</si>
  <si>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</si>
  <si>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</si>
  <si>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</si>
  <si>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</si>
  <si>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</si>
  <si>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</si>
  <si>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</si>
  <si>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</si>
  <si>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</si>
  <si>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</si>
  <si>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</si>
  <si>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</si>
  <si>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</si>
  <si>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</si>
  <si>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</si>
  <si>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</si>
  <si>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</si>
  <si>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</si>
  <si>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</si>
  <si>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</si>
  <si>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</si>
  <si>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</si>
  <si>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</si>
  <si>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</si>
  <si>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</si>
  <si>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</si>
  <si>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</si>
  <si>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</si>
  <si>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</si>
  <si>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</si>
  <si>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</si>
  <si>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</si>
  <si>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</si>
  <si>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</si>
  <si>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</si>
  <si>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</si>
  <si>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</si>
  <si>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</si>
  <si>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</si>
  <si>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</si>
  <si>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</si>
  <si>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</si>
  <si>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</si>
  <si>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</si>
  <si>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</si>
  <si>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</si>
  <si>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</si>
  <si>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</si>
  <si>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</si>
  <si>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</si>
  <si>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</si>
  <si>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</si>
  <si>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</si>
  <si>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</si>
  <si>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</si>
  <si>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</si>
  <si>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</si>
  <si>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</si>
  <si>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</si>
  <si>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</si>
  <si>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</si>
  <si>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</si>
  <si>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</si>
  <si>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</si>
  <si>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</si>
  <si>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</si>
  <si>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</si>
  <si>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</si>
  <si>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</si>
  <si>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</si>
  <si>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</si>
  <si>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</si>
  <si>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</si>
  <si>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</si>
  <si>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</si>
  <si>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</si>
  <si>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</si>
  <si>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</si>
  <si>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</si>
  <si>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</si>
  <si>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</si>
  <si>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</si>
  <si>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</si>
  <si>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</si>
  <si>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</si>
  <si>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</si>
  <si>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</si>
  <si>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</si>
  <si>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</si>
  <si>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</si>
  <si>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</si>
  <si>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</si>
  <si>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</si>
  <si>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</si>
  <si>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</si>
  <si>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</si>
  <si>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</si>
  <si>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</si>
  <si>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</si>
  <si>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</si>
  <si>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</si>
  <si>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</si>
  <si>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</si>
  <si>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</si>
  <si>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</si>
  <si>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</si>
  <si>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</si>
  <si>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</si>
  <si>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</si>
  <si>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</si>
  <si>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</si>
  <si>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</si>
  <si>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</si>
  <si>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</si>
  <si>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</si>
  <si>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</si>
  <si>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</si>
  <si>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</si>
  <si>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</si>
  <si>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</si>
  <si>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</si>
  <si>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</si>
  <si>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</si>
  <si>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</si>
  <si>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</si>
  <si>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</si>
  <si>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</si>
  <si>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</si>
  <si>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</si>
  <si>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</si>
  <si>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</si>
  <si>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</si>
  <si>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</si>
  <si>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</si>
  <si>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</si>
  <si>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</si>
  <si>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</si>
  <si>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</si>
  <si>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</si>
  <si>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</si>
  <si>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</si>
  <si>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</si>
  <si>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</si>
  <si>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</si>
  <si>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</si>
  <si>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</si>
  <si>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</si>
  <si>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</si>
  <si>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</si>
  <si>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</si>
  <si>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</si>
  <si>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</si>
  <si>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</si>
  <si>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</si>
  <si>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</si>
  <si>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</si>
  <si>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</si>
  <si>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</si>
  <si>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</si>
  <si>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</si>
  <si>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</si>
  <si>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</si>
  <si>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</si>
  <si>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</si>
  <si>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</si>
  <si>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</si>
  <si>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</si>
  <si>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</si>
  <si>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</si>
  <si>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</si>
  <si>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</si>
  <si>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</si>
  <si>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</si>
  <si>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</si>
  <si>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</si>
  <si>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</si>
  <si>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</si>
  <si>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</si>
  <si>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</si>
  <si>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</si>
  <si>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</si>
  <si>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</si>
  <si>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</si>
  <si>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</si>
  <si>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</si>
  <si>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</si>
  <si>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</si>
  <si>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</si>
  <si>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</si>
  <si>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</si>
  <si>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</si>
  <si>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</si>
  <si>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</si>
  <si>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</si>
  <si>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</si>
  <si>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</si>
  <si>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</si>
  <si>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</si>
  <si>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</si>
  <si>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</si>
  <si>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</si>
  <si>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</si>
  <si>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</si>
  <si>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</si>
  <si>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</si>
  <si>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</si>
  <si>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</si>
  <si>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</si>
  <si>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</si>
  <si>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</si>
  <si>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</si>
  <si>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</si>
  <si>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</si>
  <si>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</si>
  <si>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</si>
  <si>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</si>
  <si>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</si>
  <si>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</si>
  <si>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</si>
  <si>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</si>
  <si>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</si>
  <si>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</si>
  <si>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</si>
  <si>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</si>
  <si>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</si>
  <si>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</si>
  <si>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</si>
  <si>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</si>
  <si>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</si>
  <si>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</si>
  <si>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</si>
  <si>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</si>
  <si>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</si>
  <si>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</si>
  <si>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</si>
  <si>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</si>
  <si>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</si>
  <si>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</si>
  <si>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</si>
  <si>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</si>
  <si>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</si>
  <si>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</si>
  <si>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</si>
  <si>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</si>
  <si>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</si>
  <si>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</si>
  <si>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</si>
  <si>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</si>
  <si>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</si>
  <si>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</si>
  <si>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</si>
  <si>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</si>
  <si>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</si>
  <si>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</si>
  <si>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</si>
  <si>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</si>
  <si>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</si>
  <si>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</si>
  <si>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</si>
  <si>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</si>
  <si>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</si>
  <si>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</si>
  <si>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</si>
  <si>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</si>
  <si>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</si>
  <si>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</si>
  <si>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</si>
  <si>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</si>
  <si>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</si>
  <si>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</si>
  <si>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</si>
  <si>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</si>
  <si>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</si>
  <si>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</si>
  <si>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</si>
  <si>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</si>
  <si>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</si>
  <si>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</si>
  <si>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</si>
  <si>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</si>
  <si>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</si>
  <si>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</si>
  <si>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</si>
  <si>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</si>
  <si>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</si>
  <si>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</si>
  <si>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</si>
  <si>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</si>
  <si>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</si>
  <si>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</si>
  <si>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</si>
  <si>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</si>
  <si>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</si>
  <si>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</si>
  <si>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</si>
  <si>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</si>
  <si>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</si>
  <si>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</si>
  <si>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</si>
  <si>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</si>
  <si>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</si>
  <si>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</si>
  <si>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</si>
  <si>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</si>
  <si>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</si>
  <si>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</si>
  <si>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</si>
  <si>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</si>
  <si>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</si>
  <si>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</si>
  <si>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</si>
  <si>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</si>
  <si>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</si>
  <si>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</si>
  <si>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</si>
  <si>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</si>
  <si>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</si>
  <si>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</si>
  <si>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</si>
  <si>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</si>
  <si>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</si>
  <si>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</si>
  <si>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</si>
  <si>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</si>
  <si>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</si>
  <si>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</si>
  <si>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</si>
  <si>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</si>
  <si>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</si>
  <si>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</si>
  <si>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</si>
  <si>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</si>
  <si>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</si>
  <si>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</si>
  <si>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</si>
  <si>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</si>
  <si>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</si>
  <si>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</si>
  <si>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</si>
  <si>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</si>
  <si>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</si>
  <si>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</si>
  <si>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</si>
  <si>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</si>
  <si>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</si>
  <si>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</si>
  <si>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</si>
  <si>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</si>
  <si>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</si>
  <si>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</si>
  <si>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</si>
  <si>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</si>
  <si>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</si>
  <si>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</si>
  <si>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</si>
  <si>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</si>
  <si>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</si>
  <si>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</si>
  <si>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</si>
  <si>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</si>
  <si>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</si>
  <si>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</si>
  <si>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</si>
  <si>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</si>
  <si>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</si>
  <si>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</si>
  <si>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</si>
  <si>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</si>
  <si>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</si>
  <si>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</si>
  <si>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</si>
  <si>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</si>
  <si>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</si>
  <si>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</si>
  <si>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</si>
  <si>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</si>
  <si>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</si>
  <si>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</si>
  <si>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</si>
  <si>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</si>
  <si>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</si>
  <si>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</si>
  <si>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</si>
  <si>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</si>
  <si>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</si>
  <si>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</si>
  <si>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</si>
  <si>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</si>
  <si>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</si>
  <si>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</si>
  <si>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</si>
  <si>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</si>
  <si>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</si>
  <si>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</si>
  <si>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</si>
  <si>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</si>
  <si>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</si>
  <si>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</si>
  <si>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</si>
  <si>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</si>
  <si>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</si>
  <si>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</si>
  <si>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</si>
  <si>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</si>
  <si>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</si>
  <si>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</si>
  <si>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</si>
  <si>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</si>
  <si>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</si>
  <si>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</si>
  <si>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</si>
  <si>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</si>
  <si>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</si>
  <si>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</si>
  <si>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</si>
  <si>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</si>
  <si>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</si>
  <si>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</si>
  <si>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</si>
  <si>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</si>
  <si>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</si>
  <si>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</si>
  <si>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</si>
  <si>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</si>
  <si>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</si>
  <si>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</si>
  <si>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</si>
  <si>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</si>
  <si>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</si>
  <si>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</si>
  <si>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</si>
  <si>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</si>
  <si>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</si>
  <si>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</si>
  <si>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</si>
  <si>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</si>
  <si>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</si>
  <si>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</si>
  <si>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</si>
  <si>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</si>
  <si>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</si>
  <si>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</si>
  <si>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</si>
  <si>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</si>
  <si>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</si>
  <si>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</si>
  <si>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</si>
  <si>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</si>
  <si>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</si>
  <si>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</si>
  <si>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</si>
  <si>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</si>
  <si>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</si>
  <si>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</si>
  <si>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</si>
  <si>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</si>
  <si>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</si>
  <si>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</si>
  <si>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</si>
  <si>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</si>
  <si>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</si>
  <si>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</si>
  <si>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</si>
  <si>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</si>
  <si>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</si>
  <si>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</si>
  <si>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</si>
  <si>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</si>
  <si>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</si>
  <si>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</si>
  <si>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</si>
  <si>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</si>
  <si>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</si>
  <si>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</si>
  <si>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</si>
  <si>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</si>
  <si>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</si>
  <si>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</si>
  <si>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</si>
  <si>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</si>
  <si>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</si>
  <si>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</si>
  <si>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</si>
  <si>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</si>
  <si>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</si>
  <si>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</si>
  <si>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</si>
  <si>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</si>
  <si>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</si>
  <si>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</si>
  <si>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</si>
  <si>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</si>
  <si>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</si>
  <si>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</si>
  <si>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</si>
  <si>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</si>
  <si>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</si>
  <si>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</si>
  <si>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</si>
  <si>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</si>
  <si>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</si>
  <si>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</si>
  <si>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</si>
  <si>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</si>
  <si>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</si>
  <si>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</si>
  <si>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</si>
  <si>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</si>
  <si>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</si>
  <si>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</si>
  <si>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</si>
  <si>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</si>
  <si>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</si>
  <si>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</si>
  <si>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</si>
  <si>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</si>
  <si>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</si>
  <si>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</si>
  <si>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</si>
  <si>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</si>
  <si>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</si>
  <si>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</si>
  <si>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</si>
  <si>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</si>
  <si>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</si>
  <si>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</si>
  <si>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</si>
  <si>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</si>
  <si>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</si>
  <si>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</si>
  <si>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</si>
  <si>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</si>
  <si>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</si>
  <si>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</si>
  <si>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</si>
  <si>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</si>
  <si>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</si>
  <si>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</si>
  <si>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</si>
  <si>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</si>
  <si>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</si>
  <si>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</si>
  <si>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</si>
  <si>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</si>
  <si>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</si>
  <si>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</si>
  <si>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</si>
  <si>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</si>
  <si>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</si>
  <si>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</si>
  <si>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</si>
  <si>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</si>
  <si>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</si>
  <si>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</si>
  <si>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</si>
  <si>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</si>
  <si>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</si>
  <si>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</si>
  <si>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</si>
  <si>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</si>
  <si>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</si>
  <si>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</si>
  <si>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</si>
  <si>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</si>
  <si>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</si>
  <si>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</si>
  <si>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</si>
  <si>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</si>
  <si>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</si>
  <si>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</si>
  <si>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</si>
  <si>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</si>
  <si>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</si>
  <si>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</si>
  <si>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</si>
  <si>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</si>
  <si>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</si>
  <si>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</si>
  <si>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</si>
  <si>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</si>
  <si>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</si>
  <si>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</si>
  <si>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</si>
  <si>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</si>
  <si>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</si>
  <si>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</si>
  <si>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</si>
  <si>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</si>
  <si>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</si>
  <si>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第一岡本病院（伏見岡本病院）</t>
    <phoneticPr fontId="3"/>
  </si>
  <si>
    <t>〒612-8083 京都市伏見区京町９－５０</t>
    <phoneticPr fontId="3"/>
  </si>
  <si>
    <t>〇</t>
  </si>
  <si>
    <t>医療法人</t>
  </si>
  <si>
    <t>内科</t>
  </si>
  <si>
    <t>療養病棟入院料１</t>
  </si>
  <si>
    <t>ＤＰＣ病院ではない</t>
  </si>
  <si>
    <t>有</t>
  </si>
  <si>
    <t>-</t>
    <phoneticPr fontId="3"/>
  </si>
  <si>
    <t>1病棟</t>
  </si>
  <si>
    <t>慢性期機能</t>
  </si>
  <si>
    <t>地域包括ケア入院医療管理料１</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</si>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</sst>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54</v>
      </c>
      <c r="K99" s="237" t="str">
        <f>IF(OR(COUNTIF(L99:M99,"未確認")&gt;0,COUNTIF(L99:M99,"~*")&gt;0),"※","")</f>
        <v/>
      </c>
      <c r="L99" s="258">
        <v>0</v>
      </c>
      <c r="M99" s="258">
        <v>54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54</v>
      </c>
      <c r="K101" s="237" t="str">
        <f>IF(OR(COUNTIF(L101:M101,"未確認")&gt;0,COUNTIF(L101:M101,"~*")&gt;0),"※","")</f>
        <v/>
      </c>
      <c r="L101" s="258">
        <v>0</v>
      </c>
      <c r="M101" s="258">
        <v>54</v>
      </c>
    </row>
    <row r="102" spans="1:22" s="83" customFormat="1" ht="34.5" customHeight="1">
      <c r="A102" s="244" t="s">
        <v>610</v>
      </c>
      <c r="B102" s="84"/>
      <c r="C102" s="377"/>
      <c r="D102" s="379"/>
      <c r="E102" s="317" t="s">
        <v>612</v>
      </c>
      <c r="F102" s="318"/>
      <c r="G102" s="318"/>
      <c r="H102" s="319"/>
      <c r="I102" s="420"/>
      <c r="J102" s="256">
        <f t="shared" si="0"/>
        <v>54</v>
      </c>
      <c r="K102" s="237" t="str">
        <f t="shared" ref="K102:K111" si="1">IF(OR(COUNTIF(L101:M101,"未確認")&gt;0,COUNTIF(L101:M101,"~*")&gt;0),"※","")</f>
        <v/>
      </c>
      <c r="L102" s="258">
        <v>0</v>
      </c>
      <c r="M102" s="258">
        <v>54</v>
      </c>
    </row>
    <row r="103" spans="1:22" s="83" customFormat="1" ht="34.5" customHeight="1">
      <c r="A103" s="244" t="s">
        <v>613</v>
      </c>
      <c r="B103" s="84"/>
      <c r="C103" s="334" t="s">
        <v>46</v>
      </c>
      <c r="D103" s="336"/>
      <c r="E103" s="334" t="s">
        <v>42</v>
      </c>
      <c r="F103" s="335"/>
      <c r="G103" s="335"/>
      <c r="H103" s="336"/>
      <c r="I103" s="420"/>
      <c r="J103" s="256">
        <f t="shared" si="0"/>
        <v>53</v>
      </c>
      <c r="K103" s="237" t="str">
        <f t="shared" si="1"/>
        <v/>
      </c>
      <c r="L103" s="258">
        <v>53</v>
      </c>
      <c r="M103" s="258">
        <v>0</v>
      </c>
    </row>
    <row r="104" spans="1:22" s="83" customFormat="1" ht="34.5" customHeight="1">
      <c r="A104" s="244" t="s">
        <v>614</v>
      </c>
      <c r="B104" s="84"/>
      <c r="C104" s="396"/>
      <c r="D104" s="397"/>
      <c r="E104" s="429"/>
      <c r="F104" s="430"/>
      <c r="G104" s="320" t="s">
        <v>47</v>
      </c>
      <c r="H104" s="322"/>
      <c r="I104" s="420"/>
      <c r="J104" s="256">
        <f t="shared" si="0"/>
        <v>53</v>
      </c>
      <c r="K104" s="237" t="str">
        <f t="shared" si="1"/>
        <v/>
      </c>
      <c r="L104" s="258">
        <v>53</v>
      </c>
      <c r="M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53</v>
      </c>
      <c r="M106" s="258">
        <v>0</v>
      </c>
    </row>
    <row r="107" spans="1:22" s="83" customFormat="1" ht="34.5" customHeight="1">
      <c r="A107" s="244" t="s">
        <v>614</v>
      </c>
      <c r="B107" s="84"/>
      <c r="C107" s="396"/>
      <c r="D107" s="397"/>
      <c r="E107" s="429"/>
      <c r="F107" s="430"/>
      <c r="G107" s="320" t="s">
        <v>47</v>
      </c>
      <c r="H107" s="322"/>
      <c r="I107" s="420"/>
      <c r="J107" s="256">
        <f t="shared" si="0"/>
        <v>53</v>
      </c>
      <c r="K107" s="237" t="str">
        <f t="shared" si="1"/>
        <v/>
      </c>
      <c r="L107" s="258">
        <v>53</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53</v>
      </c>
      <c r="K109" s="237" t="str">
        <f t="shared" si="1"/>
        <v/>
      </c>
      <c r="L109" s="258">
        <v>53</v>
      </c>
      <c r="M109" s="258">
        <v>0</v>
      </c>
    </row>
    <row r="110" spans="1:22" s="83" customFormat="1" ht="34.5" customHeight="1">
      <c r="A110" s="244" t="s">
        <v>614</v>
      </c>
      <c r="B110" s="84"/>
      <c r="C110" s="396"/>
      <c r="D110" s="397"/>
      <c r="E110" s="433"/>
      <c r="F110" s="434"/>
      <c r="G110" s="317" t="s">
        <v>47</v>
      </c>
      <c r="H110" s="319"/>
      <c r="I110" s="420"/>
      <c r="J110" s="256">
        <f t="shared" si="0"/>
        <v>53</v>
      </c>
      <c r="K110" s="237" t="str">
        <f t="shared" si="1"/>
        <v/>
      </c>
      <c r="L110" s="258">
        <v>53</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535</v>
      </c>
    </row>
    <row r="132" spans="1:22" s="83" customFormat="1" ht="34.5" customHeight="1">
      <c r="A132" s="244" t="s">
        <v>621</v>
      </c>
      <c r="B132" s="84"/>
      <c r="C132" s="295"/>
      <c r="D132" s="297"/>
      <c r="E132" s="320" t="s">
        <v>58</v>
      </c>
      <c r="F132" s="321"/>
      <c r="G132" s="321"/>
      <c r="H132" s="322"/>
      <c r="I132" s="389"/>
      <c r="J132" s="101"/>
      <c r="K132" s="102"/>
      <c r="L132" s="82">
        <v>53</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1048</v>
      </c>
    </row>
    <row r="134" spans="1:22" s="83" customFormat="1" ht="34.5" customHeight="1">
      <c r="A134" s="244" t="s">
        <v>622</v>
      </c>
      <c r="B134" s="84"/>
      <c r="C134" s="111"/>
      <c r="D134" s="112"/>
      <c r="E134" s="320" t="s">
        <v>60</v>
      </c>
      <c r="F134" s="321"/>
      <c r="G134" s="321"/>
      <c r="H134" s="322"/>
      <c r="I134" s="389"/>
      <c r="J134" s="101"/>
      <c r="K134" s="102"/>
      <c r="L134" s="82">
        <v>0</v>
      </c>
      <c r="M134" s="82">
        <v>8</v>
      </c>
    </row>
    <row r="135" spans="1:22" s="83" customFormat="1" ht="67.5" customHeight="1">
      <c r="A135" s="244" t="s">
        <v>623</v>
      </c>
      <c r="B135" s="84"/>
      <c r="C135" s="334" t="s">
        <v>59</v>
      </c>
      <c r="D135" s="335"/>
      <c r="E135" s="335"/>
      <c r="F135" s="335"/>
      <c r="G135" s="335"/>
      <c r="H135" s="336"/>
      <c r="I135" s="389"/>
      <c r="J135" s="101"/>
      <c r="K135" s="102"/>
      <c r="L135" s="259" t="s">
        <v>533</v>
      </c>
      <c r="M135" s="98" t="s">
        <v>1048</v>
      </c>
    </row>
    <row r="136" spans="1:22" s="83" customFormat="1" ht="34.5" customHeight="1">
      <c r="A136" s="244" t="s">
        <v>623</v>
      </c>
      <c r="B136" s="84"/>
      <c r="C136" s="113"/>
      <c r="D136" s="114"/>
      <c r="E136" s="320" t="s">
        <v>60</v>
      </c>
      <c r="F136" s="321"/>
      <c r="G136" s="321"/>
      <c r="H136" s="322"/>
      <c r="I136" s="389"/>
      <c r="J136" s="101"/>
      <c r="K136" s="102"/>
      <c r="L136" s="82">
        <v>0</v>
      </c>
      <c r="M136" s="82">
        <v>8</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53</v>
      </c>
      <c r="K157" s="264" t="str">
        <f t="shared" si="3"/>
        <v/>
      </c>
      <c r="L157" s="117">
        <v>53</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60</v>
      </c>
      <c r="K167" s="264" t="str">
        <f t="shared" si="3"/>
        <v/>
      </c>
      <c r="L167" s="117">
        <v>0</v>
      </c>
      <c r="M167" s="117">
        <v>60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21</v>
      </c>
      <c r="K204" s="264" t="str">
        <f t="shared" si="5"/>
        <v/>
      </c>
      <c r="L204" s="117">
        <v>0</v>
      </c>
      <c r="M204" s="117">
        <v>21</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6</v>
      </c>
      <c r="M269" s="147">
        <v>13</v>
      </c>
    </row>
    <row r="270" spans="1:22" s="83" customFormat="1" ht="34.5" customHeight="1">
      <c r="A270" s="249" t="s">
        <v>725</v>
      </c>
      <c r="B270" s="120"/>
      <c r="C270" s="371"/>
      <c r="D270" s="371"/>
      <c r="E270" s="371"/>
      <c r="F270" s="371"/>
      <c r="G270" s="371" t="s">
        <v>148</v>
      </c>
      <c r="H270" s="371"/>
      <c r="I270" s="404"/>
      <c r="J270" s="266">
        <f t="shared" si="9"/>
        <v>8.1999999999999993</v>
      </c>
      <c r="K270" s="81" t="str">
        <f t="shared" si="8"/>
        <v/>
      </c>
      <c r="L270" s="148">
        <v>3.9</v>
      </c>
      <c r="M270" s="148">
        <v>4.3</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5</v>
      </c>
      <c r="M271" s="147">
        <v>7</v>
      </c>
    </row>
    <row r="272" spans="1:22" s="83" customFormat="1" ht="34.5" customHeight="1">
      <c r="A272" s="249" t="s">
        <v>726</v>
      </c>
      <c r="B272" s="120"/>
      <c r="C272" s="372"/>
      <c r="D272" s="372"/>
      <c r="E272" s="372"/>
      <c r="F272" s="372"/>
      <c r="G272" s="371" t="s">
        <v>148</v>
      </c>
      <c r="H272" s="371"/>
      <c r="I272" s="404"/>
      <c r="J272" s="266">
        <f t="shared" si="9"/>
        <v>2.9</v>
      </c>
      <c r="K272" s="81" t="str">
        <f t="shared" si="8"/>
        <v/>
      </c>
      <c r="L272" s="148">
        <v>2.2999999999999998</v>
      </c>
      <c r="M272" s="148">
        <v>0.6</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12</v>
      </c>
      <c r="M273" s="147">
        <v>6</v>
      </c>
    </row>
    <row r="274" spans="1:13" s="83" customFormat="1" ht="34.5" customHeight="1">
      <c r="A274" s="249" t="s">
        <v>727</v>
      </c>
      <c r="B274" s="120"/>
      <c r="C274" s="372"/>
      <c r="D274" s="372"/>
      <c r="E274" s="372"/>
      <c r="F274" s="372"/>
      <c r="G274" s="371" t="s">
        <v>148</v>
      </c>
      <c r="H274" s="371"/>
      <c r="I274" s="404"/>
      <c r="J274" s="266">
        <f t="shared" si="9"/>
        <v>6.8</v>
      </c>
      <c r="K274" s="81" t="str">
        <f t="shared" si="8"/>
        <v/>
      </c>
      <c r="L274" s="148">
        <v>2</v>
      </c>
      <c r="M274" s="148">
        <v>4.8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280</v>
      </c>
      <c r="K392" s="81" t="str">
        <f t="shared" ref="K392:K397" si="12">IF(OR(COUNTIF(L392:M392,"未確認")&gt;0,COUNTIF(L392:M392,"~*")&gt;0),"※","")</f>
        <v/>
      </c>
      <c r="L392" s="147">
        <v>65</v>
      </c>
      <c r="M392" s="147">
        <v>215</v>
      </c>
    </row>
    <row r="393" spans="1:22" s="83" customFormat="1" ht="34.5" customHeight="1">
      <c r="A393" s="249" t="s">
        <v>773</v>
      </c>
      <c r="B393" s="84"/>
      <c r="C393" s="370"/>
      <c r="D393" s="380"/>
      <c r="E393" s="320" t="s">
        <v>224</v>
      </c>
      <c r="F393" s="321"/>
      <c r="G393" s="321"/>
      <c r="H393" s="322"/>
      <c r="I393" s="343"/>
      <c r="J393" s="140">
        <f t="shared" si="11"/>
        <v>265</v>
      </c>
      <c r="K393" s="81" t="str">
        <f t="shared" si="12"/>
        <v/>
      </c>
      <c r="L393" s="147">
        <v>65</v>
      </c>
      <c r="M393" s="147">
        <v>200</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0</v>
      </c>
      <c r="M394" s="147">
        <v>5</v>
      </c>
    </row>
    <row r="395" spans="1:22" s="83" customFormat="1" ht="34.5" customHeight="1">
      <c r="A395" s="250" t="s">
        <v>775</v>
      </c>
      <c r="B395" s="84"/>
      <c r="C395" s="370"/>
      <c r="D395" s="382"/>
      <c r="E395" s="320" t="s">
        <v>226</v>
      </c>
      <c r="F395" s="321"/>
      <c r="G395" s="321"/>
      <c r="H395" s="322"/>
      <c r="I395" s="343"/>
      <c r="J395" s="140">
        <f t="shared" si="11"/>
        <v>10</v>
      </c>
      <c r="K395" s="81" t="str">
        <f t="shared" si="12"/>
        <v/>
      </c>
      <c r="L395" s="147">
        <v>0</v>
      </c>
      <c r="M395" s="147">
        <v>10</v>
      </c>
    </row>
    <row r="396" spans="1:22" s="83" customFormat="1" ht="34.5" customHeight="1">
      <c r="A396" s="250" t="s">
        <v>776</v>
      </c>
      <c r="B396" s="1"/>
      <c r="C396" s="370"/>
      <c r="D396" s="320" t="s">
        <v>227</v>
      </c>
      <c r="E396" s="321"/>
      <c r="F396" s="321"/>
      <c r="G396" s="321"/>
      <c r="H396" s="322"/>
      <c r="I396" s="343"/>
      <c r="J396" s="140">
        <f t="shared" si="11"/>
        <v>36312</v>
      </c>
      <c r="K396" s="81" t="str">
        <f t="shared" si="12"/>
        <v/>
      </c>
      <c r="L396" s="147">
        <v>18654</v>
      </c>
      <c r="M396" s="147">
        <v>17658</v>
      </c>
    </row>
    <row r="397" spans="1:22" s="83" customFormat="1" ht="34.5" customHeight="1">
      <c r="A397" s="250" t="s">
        <v>777</v>
      </c>
      <c r="B397" s="119"/>
      <c r="C397" s="370"/>
      <c r="D397" s="320" t="s">
        <v>228</v>
      </c>
      <c r="E397" s="321"/>
      <c r="F397" s="321"/>
      <c r="G397" s="321"/>
      <c r="H397" s="322"/>
      <c r="I397" s="344"/>
      <c r="J397" s="140">
        <f t="shared" si="11"/>
        <v>272</v>
      </c>
      <c r="K397" s="81" t="str">
        <f t="shared" si="12"/>
        <v/>
      </c>
      <c r="L397" s="147">
        <v>70</v>
      </c>
      <c r="M397" s="147">
        <v>202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298</v>
      </c>
      <c r="K405" s="81" t="str">
        <f t="shared" ref="K405:K422" si="14">IF(OR(COUNTIF(L405:M405,"未確認")&gt;0,COUNTIF(L405:M405,"~*")&gt;0),"※","")</f>
        <v/>
      </c>
      <c r="L405" s="147">
        <v>65</v>
      </c>
      <c r="M405" s="147">
        <v>233</v>
      </c>
    </row>
    <row r="406" spans="1:22" s="83" customFormat="1" ht="34.5" customHeight="1">
      <c r="A406" s="251" t="s">
        <v>779</v>
      </c>
      <c r="B406" s="119"/>
      <c r="C406" s="369"/>
      <c r="D406" s="375" t="s">
        <v>233</v>
      </c>
      <c r="E406" s="377" t="s">
        <v>234</v>
      </c>
      <c r="F406" s="378"/>
      <c r="G406" s="378"/>
      <c r="H406" s="379"/>
      <c r="I406" s="361"/>
      <c r="J406" s="140">
        <f t="shared" si="13"/>
        <v>45</v>
      </c>
      <c r="K406" s="81" t="str">
        <f t="shared" si="14"/>
        <v/>
      </c>
      <c r="L406" s="147">
        <v>37</v>
      </c>
      <c r="M406" s="147">
        <v>8</v>
      </c>
    </row>
    <row r="407" spans="1:22" s="83" customFormat="1" ht="34.5" customHeight="1">
      <c r="A407" s="251" t="s">
        <v>780</v>
      </c>
      <c r="B407" s="119"/>
      <c r="C407" s="369"/>
      <c r="D407" s="369"/>
      <c r="E407" s="320" t="s">
        <v>235</v>
      </c>
      <c r="F407" s="321"/>
      <c r="G407" s="321"/>
      <c r="H407" s="322"/>
      <c r="I407" s="361"/>
      <c r="J407" s="140">
        <f t="shared" si="13"/>
        <v>77</v>
      </c>
      <c r="K407" s="81" t="str">
        <f t="shared" si="14"/>
        <v/>
      </c>
      <c r="L407" s="147">
        <v>2</v>
      </c>
      <c r="M407" s="147">
        <v>75</v>
      </c>
    </row>
    <row r="408" spans="1:22" s="83" customFormat="1" ht="34.5" customHeight="1">
      <c r="A408" s="251" t="s">
        <v>781</v>
      </c>
      <c r="B408" s="119"/>
      <c r="C408" s="369"/>
      <c r="D408" s="369"/>
      <c r="E408" s="320" t="s">
        <v>236</v>
      </c>
      <c r="F408" s="321"/>
      <c r="G408" s="321"/>
      <c r="H408" s="322"/>
      <c r="I408" s="361"/>
      <c r="J408" s="140">
        <f t="shared" si="13"/>
        <v>173</v>
      </c>
      <c r="K408" s="81" t="str">
        <f t="shared" si="14"/>
        <v/>
      </c>
      <c r="L408" s="147">
        <v>23</v>
      </c>
      <c r="M408" s="147">
        <v>150</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272</v>
      </c>
      <c r="K413" s="81" t="str">
        <f t="shared" si="14"/>
        <v/>
      </c>
      <c r="L413" s="147">
        <v>70</v>
      </c>
      <c r="M413" s="147">
        <v>202</v>
      </c>
    </row>
    <row r="414" spans="1:22" s="83" customFormat="1" ht="34.5" customHeight="1">
      <c r="A414" s="251" t="s">
        <v>787</v>
      </c>
      <c r="B414" s="119"/>
      <c r="C414" s="369"/>
      <c r="D414" s="375" t="s">
        <v>240</v>
      </c>
      <c r="E414" s="377" t="s">
        <v>241</v>
      </c>
      <c r="F414" s="378"/>
      <c r="G414" s="378"/>
      <c r="H414" s="379"/>
      <c r="I414" s="361"/>
      <c r="J414" s="140">
        <f t="shared" si="13"/>
        <v>45</v>
      </c>
      <c r="K414" s="81" t="str">
        <f t="shared" si="14"/>
        <v/>
      </c>
      <c r="L414" s="147">
        <v>8</v>
      </c>
      <c r="M414" s="147">
        <v>37</v>
      </c>
    </row>
    <row r="415" spans="1:22" s="83" customFormat="1" ht="34.5" customHeight="1">
      <c r="A415" s="251" t="s">
        <v>788</v>
      </c>
      <c r="B415" s="119"/>
      <c r="C415" s="369"/>
      <c r="D415" s="369"/>
      <c r="E415" s="320" t="s">
        <v>242</v>
      </c>
      <c r="F415" s="321"/>
      <c r="G415" s="321"/>
      <c r="H415" s="322"/>
      <c r="I415" s="361"/>
      <c r="J415" s="140">
        <f t="shared" si="13"/>
        <v>70</v>
      </c>
      <c r="K415" s="81" t="str">
        <f t="shared" si="14"/>
        <v/>
      </c>
      <c r="L415" s="147">
        <v>0</v>
      </c>
      <c r="M415" s="147">
        <v>70</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12</v>
      </c>
      <c r="M416" s="147">
        <v>15</v>
      </c>
    </row>
    <row r="417" spans="1:22" s="83" customFormat="1" ht="34.5" customHeight="1">
      <c r="A417" s="251" t="s">
        <v>790</v>
      </c>
      <c r="B417" s="119"/>
      <c r="C417" s="369"/>
      <c r="D417" s="369"/>
      <c r="E417" s="320" t="s">
        <v>244</v>
      </c>
      <c r="F417" s="321"/>
      <c r="G417" s="321"/>
      <c r="H417" s="322"/>
      <c r="I417" s="361"/>
      <c r="J417" s="140">
        <f t="shared" si="13"/>
        <v>51</v>
      </c>
      <c r="K417" s="81" t="str">
        <f t="shared" si="14"/>
        <v/>
      </c>
      <c r="L417" s="147">
        <v>20</v>
      </c>
      <c r="M417" s="147">
        <v>31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79</v>
      </c>
      <c r="K421" s="81" t="str">
        <f t="shared" si="14"/>
        <v/>
      </c>
      <c r="L421" s="147">
        <v>30</v>
      </c>
      <c r="M421" s="147">
        <v>49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227</v>
      </c>
      <c r="K430" s="193" t="str">
        <f>IF(OR(COUNTIF(L430:M430,"未確認")&gt;0,COUNTIF(L430:M430,"~*")&gt;0),"※","")</f>
        <v/>
      </c>
      <c r="L430" s="147">
        <v>62</v>
      </c>
      <c r="M430" s="147">
        <v>165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v>
      </c>
      <c r="K431" s="193" t="str">
        <f>IF(OR(COUNTIF(L431:M431,"未確認")&gt;0,COUNTIF(L431:M431,"~*")&gt;0),"※","")</f>
        <v/>
      </c>
      <c r="L431" s="147">
        <v>0</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157</v>
      </c>
      <c r="K433" s="193" t="str">
        <f>IF(OR(COUNTIF(L433:M433,"未確認")&gt;0,COUNTIF(L433:M433,"~*")&gt;0),"※","")</f>
        <v/>
      </c>
      <c r="L433" s="147">
        <v>62</v>
      </c>
      <c r="M433" s="147">
        <v>95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65</v>
      </c>
      <c r="K434" s="193" t="str">
        <f>IF(OR(COUNTIF(L434:M434,"未確認")&gt;0,COUNTIF(L434:M434,"~*")&gt;0),"※","")</f>
        <v/>
      </c>
      <c r="L434" s="147">
        <v>0</v>
      </c>
      <c r="M434" s="147">
        <v>65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44</v>
      </c>
      <c r="K535" s="201" t="str">
        <f t="shared" si="23"/>
        <v/>
      </c>
      <c r="L535" s="117">
        <v>18</v>
      </c>
      <c r="M535" s="117">
        <v>26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21</v>
      </c>
    </row>
    <row r="569" spans="1:13" s="91" customFormat="1" ht="34.5" customHeight="1">
      <c r="A569" s="251" t="s">
        <v>878</v>
      </c>
      <c r="B569" s="119"/>
      <c r="C569" s="209"/>
      <c r="D569" s="331" t="s">
        <v>377</v>
      </c>
      <c r="E569" s="342"/>
      <c r="F569" s="342"/>
      <c r="G569" s="342"/>
      <c r="H569" s="332"/>
      <c r="I569" s="343"/>
      <c r="J569" s="207"/>
      <c r="K569" s="210"/>
      <c r="L569" s="211" t="s">
        <v>533</v>
      </c>
      <c r="M569" s="211">
        <v>7</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12</v>
      </c>
      <c r="K631" s="201" t="str">
        <f t="shared" ref="K631:K638" si="31">IF(OR(COUNTIF(L631:M631,"未確認")&gt;0,COUNTIF(L631:M631,"*")&gt;0),"※","")</f>
        <v/>
      </c>
      <c r="L631" s="117">
        <v>0</v>
      </c>
      <c r="M631" s="117">
        <v>12</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0</v>
      </c>
      <c r="M632" s="117">
        <v>10</v>
      </c>
    </row>
    <row r="633" spans="1:22" s="118" customFormat="1" ht="56">
      <c r="A633" s="252" t="s">
        <v>919</v>
      </c>
      <c r="B633" s="119"/>
      <c r="C633" s="320" t="s">
        <v>436</v>
      </c>
      <c r="D633" s="321"/>
      <c r="E633" s="321"/>
      <c r="F633" s="321"/>
      <c r="G633" s="321"/>
      <c r="H633" s="322"/>
      <c r="I633" s="122" t="s">
        <v>437</v>
      </c>
      <c r="J633" s="116">
        <f t="shared" si="30"/>
        <v>20</v>
      </c>
      <c r="K633" s="201" t="str">
        <f t="shared" si="31"/>
        <v/>
      </c>
      <c r="L633" s="117">
        <v>0</v>
      </c>
      <c r="M633" s="117">
        <v>20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72</v>
      </c>
      <c r="K646" s="201" t="str">
        <f t="shared" ref="K646:K660" si="33">IF(OR(COUNTIF(L646:M646,"未確認")&gt;0,COUNTIF(L646:M646,"*")&gt;0),"※","")</f>
        <v/>
      </c>
      <c r="L646" s="117">
        <v>38</v>
      </c>
      <c r="M646" s="117">
        <v>34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34</v>
      </c>
      <c r="K648" s="201" t="str">
        <f t="shared" si="33"/>
        <v/>
      </c>
      <c r="L648" s="117">
        <v>24</v>
      </c>
      <c r="M648" s="117">
        <v>10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
      </c>
      <c r="L650" s="117">
        <v>14</v>
      </c>
      <c r="M650" s="117">
        <v>21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21</v>
      </c>
      <c r="K683" s="201" t="str">
        <f>IF(OR(COUNTIF(L683:M683,"未確認")&gt;0,COUNTIF(L683:M683,"*")&gt;0),"※","")</f>
        <v/>
      </c>
      <c r="L683" s="117">
        <v>21</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60</v>
      </c>
      <c r="K694" s="201" t="str">
        <f>IF(OR(COUNTIF(L694:M694,"未確認")&gt;0,COUNTIF(L694:M694,"*")&gt;0),"※","")</f>
        <v/>
      </c>
      <c r="L694" s="117">
        <v>0</v>
      </c>
      <c r="M694" s="117">
        <v>60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2019-12-23T01:07:14Z</dcterms:modified>
</cp:coreProperties>
</file>