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DFE4079-3F09-4CFC-A052-3BE34B3D3172}"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<sst xmlns="http://schemas.openxmlformats.org/spreadsheetml/2006/main" count="3081" uniqueCount="1054">
  <si>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</si>
  <si>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</si>
  <si>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</si>
  <si>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</si>
  <si>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</si>
  <si>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</si>
  <si>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</si>
  <si>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</si>
  <si>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</si>
  <si>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</si>
  <si>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</si>
  <si>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</si>
  <si>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</si>
  <si>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</si>
  <si>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</si>
  <si>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</si>
  <si>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</si>
  <si>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</si>
  <si>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</si>
  <si>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</si>
  <si>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</si>
  <si>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</si>
  <si>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</si>
  <si>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</si>
  <si>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</si>
  <si>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</si>
  <si>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</si>
  <si>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</si>
  <si>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</si>
  <si>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</si>
  <si>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</si>
  <si>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</si>
  <si>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</si>
  <si>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</si>
  <si>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</si>
  <si>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</si>
  <si>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</si>
  <si>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</si>
  <si>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</si>
  <si>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</si>
  <si>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</si>
  <si>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</si>
  <si>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</si>
  <si>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</si>
  <si>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</si>
  <si>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</si>
  <si>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</si>
  <si>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</si>
  <si>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</si>
  <si>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</si>
  <si>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</si>
  <si>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</si>
  <si>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</si>
  <si>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</si>
  <si>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</si>
  <si>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</si>
  <si>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</si>
  <si>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</si>
  <si>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</si>
  <si>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</si>
  <si>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</si>
  <si>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</si>
  <si>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</si>
  <si>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</si>
  <si>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</si>
  <si>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</si>
  <si>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</si>
  <si>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</si>
  <si>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</si>
  <si>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</si>
  <si>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</si>
  <si>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</si>
  <si>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</si>
  <si>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</si>
  <si>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</si>
  <si>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</si>
  <si>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</si>
  <si>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</si>
  <si>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</si>
  <si>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</si>
  <si>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</si>
  <si>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</si>
  <si>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</si>
  <si>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</si>
  <si>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</si>
  <si>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</si>
  <si>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</si>
  <si>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</si>
  <si>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</si>
  <si>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</si>
  <si>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</si>
  <si>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</si>
  <si>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</si>
  <si>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</si>
  <si>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</si>
  <si>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</si>
  <si>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</si>
  <si>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</si>
  <si>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</si>
  <si>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</si>
  <si>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</si>
  <si>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</si>
  <si>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</si>
  <si>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</si>
  <si>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</si>
  <si>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</si>
  <si>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</si>
  <si>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</si>
  <si>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</si>
  <si>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</si>
  <si>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</si>
  <si>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</si>
  <si>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</si>
  <si>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</si>
  <si>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</si>
  <si>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</si>
  <si>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</si>
  <si>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</si>
  <si>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</si>
  <si>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</si>
  <si>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</si>
  <si>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</si>
  <si>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</si>
  <si>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</si>
  <si>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</si>
  <si>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</si>
  <si>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</si>
  <si>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</si>
  <si>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</si>
  <si>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</si>
  <si>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</si>
  <si>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</si>
  <si>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</si>
  <si>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</si>
  <si>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</si>
  <si>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</si>
  <si>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</si>
  <si>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</si>
  <si>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</si>
  <si>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</si>
  <si>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</si>
  <si>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</si>
  <si>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</si>
  <si>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</si>
  <si>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</si>
  <si>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</si>
  <si>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</si>
  <si>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</si>
  <si>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</si>
  <si>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</si>
  <si>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</si>
  <si>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</si>
  <si>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</si>
  <si>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</si>
  <si>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</si>
  <si>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</si>
  <si>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</si>
  <si>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</si>
  <si>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</si>
  <si>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</si>
  <si>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</si>
  <si>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</si>
  <si>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</si>
  <si>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</si>
  <si>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</si>
  <si>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</si>
  <si>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</si>
  <si>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</si>
  <si>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</si>
  <si>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</si>
  <si>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</si>
  <si>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</si>
  <si>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</si>
  <si>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</si>
  <si>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</si>
  <si>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</si>
  <si>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</si>
  <si>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</si>
  <si>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</si>
  <si>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</si>
  <si>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</si>
  <si>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</si>
  <si>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</si>
  <si>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</si>
  <si>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</si>
  <si>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</si>
  <si>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</si>
  <si>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</si>
  <si>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</si>
  <si>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</si>
  <si>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</si>
  <si>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</si>
  <si>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</si>
  <si>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</si>
  <si>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</si>
  <si>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</si>
  <si>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</si>
  <si>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</si>
  <si>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</si>
  <si>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</si>
  <si>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</si>
  <si>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</si>
  <si>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</si>
  <si>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</si>
  <si>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</si>
  <si>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</si>
  <si>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</si>
  <si>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</si>
  <si>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</si>
  <si>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</si>
  <si>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</si>
  <si>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</si>
  <si>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</si>
  <si>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</si>
  <si>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</si>
  <si>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</si>
  <si>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</si>
  <si>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</si>
  <si>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</si>
  <si>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</si>
  <si>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</si>
  <si>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</si>
  <si>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</si>
  <si>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</si>
  <si>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</si>
  <si>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</si>
  <si>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</si>
  <si>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</si>
  <si>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</si>
  <si>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</si>
  <si>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</si>
  <si>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</si>
  <si>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</si>
  <si>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</si>
  <si>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</si>
  <si>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</si>
  <si>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</si>
  <si>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</si>
  <si>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</si>
  <si>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</si>
  <si>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</si>
  <si>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</si>
  <si>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</si>
  <si>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</si>
  <si>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</si>
  <si>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</si>
  <si>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</si>
  <si>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</si>
  <si>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</si>
  <si>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</si>
  <si>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</si>
  <si>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</si>
  <si>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</si>
  <si>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</si>
  <si>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</si>
  <si>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</si>
  <si>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</si>
  <si>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</si>
  <si>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</si>
  <si>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</si>
  <si>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</si>
  <si>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</si>
  <si>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</si>
  <si>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</si>
  <si>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</si>
  <si>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</si>
  <si>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</si>
  <si>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</si>
  <si>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</si>
  <si>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</si>
  <si>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</si>
  <si>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</si>
  <si>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</si>
  <si>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</si>
  <si>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</si>
  <si>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</si>
  <si>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</si>
  <si>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</si>
  <si>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</si>
  <si>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</si>
  <si>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</si>
  <si>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</si>
  <si>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</si>
  <si>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</si>
  <si>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</si>
  <si>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</si>
  <si>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</si>
  <si>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</si>
  <si>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</si>
  <si>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</si>
  <si>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</si>
  <si>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</si>
  <si>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</si>
  <si>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</si>
  <si>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</si>
  <si>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</si>
  <si>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</si>
  <si>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</si>
  <si>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</si>
  <si>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</si>
  <si>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</si>
  <si>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</si>
  <si>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</si>
  <si>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</si>
  <si>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</si>
  <si>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</si>
  <si>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</si>
  <si>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</si>
  <si>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</si>
  <si>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</si>
  <si>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</si>
  <si>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</si>
  <si>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</si>
  <si>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</si>
  <si>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</si>
  <si>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</si>
  <si>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</si>
  <si>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</si>
  <si>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</si>
  <si>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</si>
  <si>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</si>
  <si>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</si>
  <si>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</si>
  <si>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</si>
  <si>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</si>
  <si>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</si>
  <si>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</si>
  <si>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</si>
  <si>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</si>
  <si>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</si>
  <si>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</si>
  <si>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</si>
  <si>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</si>
  <si>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</si>
  <si>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</si>
  <si>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</si>
  <si>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</si>
  <si>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</si>
  <si>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</si>
  <si>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</si>
  <si>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</si>
  <si>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</si>
  <si>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</si>
  <si>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</si>
  <si>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</si>
  <si>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</si>
  <si>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</si>
  <si>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</si>
  <si>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</si>
  <si>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</si>
  <si>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</si>
  <si>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</si>
  <si>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</si>
  <si>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</si>
  <si>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</si>
  <si>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</si>
  <si>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</si>
  <si>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</si>
  <si>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</si>
  <si>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</si>
  <si>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</si>
  <si>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</si>
  <si>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</si>
  <si>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</si>
  <si>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</si>
  <si>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</si>
  <si>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</si>
  <si>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</si>
  <si>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</si>
  <si>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</si>
  <si>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</si>
  <si>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</si>
  <si>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</si>
  <si>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</si>
  <si>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</si>
  <si>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</si>
  <si>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</si>
  <si>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</si>
  <si>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</si>
  <si>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</si>
  <si>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</si>
  <si>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</si>
  <si>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</si>
  <si>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</si>
  <si>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</si>
  <si>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</si>
  <si>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</si>
  <si>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</si>
  <si>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</si>
  <si>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</si>
  <si>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</si>
  <si>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</si>
  <si>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</si>
  <si>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</si>
  <si>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</si>
  <si>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</si>
  <si>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</si>
  <si>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</si>
  <si>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</si>
  <si>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</si>
  <si>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</si>
  <si>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</si>
  <si>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</si>
  <si>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</si>
  <si>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</si>
  <si>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</si>
  <si>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</si>
  <si>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</si>
  <si>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</si>
  <si>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</si>
  <si>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</si>
  <si>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</si>
  <si>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</si>
  <si>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</si>
  <si>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</si>
  <si>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</si>
  <si>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</si>
  <si>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</si>
  <si>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</si>
  <si>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</si>
  <si>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</si>
  <si>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</si>
  <si>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</si>
  <si>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</si>
  <si>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</si>
  <si>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</si>
  <si>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</si>
  <si>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</si>
  <si>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</si>
  <si>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</si>
  <si>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</si>
  <si>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</si>
  <si>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</si>
  <si>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</si>
  <si>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</si>
  <si>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</si>
  <si>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</si>
  <si>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</si>
  <si>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</si>
  <si>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</si>
  <si>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</si>
  <si>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</si>
  <si>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</si>
  <si>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</si>
  <si>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</si>
  <si>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</si>
  <si>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</si>
  <si>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</si>
  <si>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</si>
  <si>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</si>
  <si>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</si>
  <si>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</si>
  <si>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</si>
  <si>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</si>
  <si>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</si>
  <si>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</si>
  <si>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</si>
  <si>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</si>
  <si>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</si>
  <si>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</si>
  <si>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</si>
  <si>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</si>
  <si>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</si>
  <si>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</si>
  <si>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</si>
  <si>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</si>
  <si>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</si>
  <si>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</si>
  <si>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</si>
  <si>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</si>
  <si>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</si>
  <si>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</si>
  <si>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</si>
  <si>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</si>
  <si>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</si>
  <si>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</si>
  <si>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</si>
  <si>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</si>
  <si>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</si>
  <si>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</si>
  <si>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</si>
  <si>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</si>
  <si>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</si>
  <si>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</si>
  <si>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</si>
  <si>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</si>
  <si>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</si>
  <si>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</si>
  <si>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</si>
  <si>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</si>
  <si>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</si>
  <si>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</si>
  <si>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</si>
  <si>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</si>
  <si>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</si>
  <si>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</si>
  <si>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</si>
  <si>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</si>
  <si>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</si>
  <si>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</si>
  <si>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</si>
  <si>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</si>
  <si>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</si>
  <si>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</si>
  <si>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</si>
  <si>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</si>
  <si>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</si>
  <si>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</si>
  <si>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</si>
  <si>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</si>
  <si>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</si>
  <si>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</si>
  <si>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</si>
  <si>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</si>
  <si>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</si>
  <si>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</si>
  <si>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</si>
  <si>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</si>
  <si>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</si>
  <si>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</si>
  <si>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</si>
  <si>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</si>
  <si>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</si>
  <si>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</si>
  <si>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</si>
  <si>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</si>
  <si>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</si>
  <si>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</si>
  <si>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</si>
  <si>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</si>
  <si>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</si>
  <si>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</si>
  <si>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</si>
  <si>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</si>
  <si>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</si>
  <si>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</si>
  <si>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</si>
  <si>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</si>
  <si>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</si>
  <si>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</si>
  <si>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</si>
  <si>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</si>
  <si>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</si>
  <si>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</si>
  <si>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</si>
  <si>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</si>
  <si>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</si>
  <si>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</si>
  <si>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</si>
  <si>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</si>
  <si>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</si>
  <si>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</si>
  <si>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</si>
  <si>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</si>
  <si>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</si>
  <si>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</si>
  <si>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</si>
  <si>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</si>
  <si>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</si>
  <si>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</si>
  <si>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</si>
  <si>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</si>
  <si>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</si>
  <si>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</si>
  <si>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</si>
  <si>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</si>
  <si>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</si>
  <si>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</si>
  <si>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</si>
  <si>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</si>
  <si>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</si>
  <si>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</si>
  <si>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</si>
  <si>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</si>
  <si>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</si>
  <si>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</si>
  <si>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</si>
  <si>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</si>
  <si>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</si>
  <si>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</si>
  <si>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</si>
  <si>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</si>
  <si>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</si>
  <si>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</si>
  <si>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</si>
  <si>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</si>
  <si>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</si>
  <si>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</si>
  <si>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</si>
  <si>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</si>
  <si>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</si>
  <si>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</si>
  <si>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</si>
  <si>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</si>
  <si>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</si>
  <si>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</si>
  <si>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</si>
  <si>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</si>
  <si>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</si>
  <si>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</si>
  <si>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</si>
  <si>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</si>
  <si>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</si>
  <si>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</si>
  <si>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</si>
  <si>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</si>
  <si>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</si>
  <si>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</si>
  <si>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</si>
  <si>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</si>
  <si>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</si>
  <si>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</si>
  <si>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</si>
  <si>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</si>
  <si>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</si>
  <si>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</si>
  <si>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</si>
  <si>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</si>
  <si>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</si>
  <si>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</si>
  <si>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</si>
  <si>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</si>
  <si>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</si>
  <si>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</si>
  <si>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</si>
  <si>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</si>
  <si>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</si>
  <si>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</si>
  <si>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</si>
  <si>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</si>
  <si>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</si>
  <si>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</si>
  <si>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</si>
  <si>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</si>
  <si>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</si>
  <si>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</si>
  <si>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</si>
  <si>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</si>
  <si>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</si>
  <si>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</si>
  <si>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</si>
  <si>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</si>
  <si>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</si>
  <si>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</si>
  <si>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</si>
  <si>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</si>
  <si>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</si>
  <si>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</si>
  <si>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</si>
  <si>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</si>
  <si>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</si>
  <si>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</si>
  <si>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</si>
  <si>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</si>
  <si>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</si>
  <si>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</si>
  <si>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</si>
  <si>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</si>
  <si>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</si>
  <si>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</si>
  <si>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</si>
  <si>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</si>
  <si>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</si>
  <si>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</si>
  <si>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</si>
  <si>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</si>
  <si>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</si>
  <si>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</si>
  <si>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</si>
  <si>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</si>
  <si>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</si>
  <si>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</si>
  <si>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</si>
  <si>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</si>
  <si>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</si>
  <si>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</si>
  <si>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</si>
  <si>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</si>
  <si>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</si>
  <si>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</si>
  <si>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</si>
  <si>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</si>
  <si>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</si>
  <si>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</si>
  <si>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</si>
  <si>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</si>
  <si>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</si>
  <si>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</si>
  <si>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</si>
  <si>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</si>
  <si>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</si>
  <si>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</si>
  <si>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</si>
  <si>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</si>
  <si>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</si>
  <si>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</si>
  <si>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</si>
  <si>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</si>
  <si>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</si>
  <si>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</si>
  <si>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</si>
  <si>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</si>
  <si>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</si>
  <si>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</si>
  <si>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</si>
  <si>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</si>
  <si>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</si>
  <si>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</si>
  <si>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</si>
  <si>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</si>
  <si>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</si>
  <si>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</si>
  <si>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</si>
  <si>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</si>
  <si>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</si>
  <si>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</si>
  <si>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</si>
  <si>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</si>
  <si>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</si>
  <si>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</si>
  <si>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</si>
  <si>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</si>
  <si>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</si>
  <si>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</si>
  <si>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</si>
  <si>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</si>
  <si>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</si>
  <si>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</si>
  <si>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</si>
  <si>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</si>
  <si>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</si>
  <si>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</si>
  <si>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</si>
  <si>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</si>
  <si>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</si>
  <si>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</si>
  <si>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</si>
  <si>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</si>
  <si>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</si>
  <si>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</si>
  <si>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</si>
  <si>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</si>
  <si>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</si>
  <si>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</si>
  <si>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</si>
  <si>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</si>
  <si>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</si>
  <si>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</si>
  <si>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</si>
  <si>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</si>
  <si>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</si>
  <si>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</si>
  <si>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</si>
  <si>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</si>
  <si>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</si>
  <si>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</si>
  <si>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</si>
  <si>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</si>
  <si>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</si>
  <si>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</si>
  <si>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</si>
  <si>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</si>
  <si>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</si>
  <si>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</si>
  <si>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</si>
  <si>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</si>
  <si>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</si>
  <si>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</si>
  <si>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</si>
  <si>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</si>
  <si>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</si>
  <si>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</si>
  <si>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</si>
  <si>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</si>
  <si>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</si>
  <si>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</si>
  <si>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</si>
  <si>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</si>
  <si>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</si>
  <si>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</si>
  <si>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</si>
  <si>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</si>
  <si>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</si>
  <si>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</si>
  <si>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</si>
  <si>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</si>
  <si>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</si>
  <si>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</si>
  <si>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</si>
  <si>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</si>
  <si>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</si>
  <si>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</si>
  <si>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</si>
  <si>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</si>
  <si>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</si>
  <si>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</si>
  <si>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</si>
  <si>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</si>
  <si>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</si>
  <si>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</si>
  <si>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</si>
  <si>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</si>
  <si>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</si>
  <si>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</si>
  <si>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</si>
  <si>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</si>
  <si>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</si>
  <si>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</si>
  <si>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</si>
  <si>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</si>
  <si>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</si>
  <si>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</si>
  <si>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</si>
  <si>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</si>
  <si>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</si>
  <si>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</si>
  <si>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</si>
  <si>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</si>
  <si>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</si>
  <si>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</si>
  <si>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</si>
  <si>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</si>
  <si>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</si>
  <si>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</si>
  <si>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</si>
  <si>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</si>
  <si>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</si>
  <si>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</si>
  <si>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</si>
  <si>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</si>
  <si>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</si>
  <si>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</si>
  <si>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</si>
  <si>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</si>
  <si>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</si>
  <si>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</si>
  <si>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</si>
  <si>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</si>
  <si>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</si>
  <si>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</si>
  <si>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</si>
  <si>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</si>
  <si>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</si>
  <si>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</si>
  <si>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</si>
  <si>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</si>
  <si>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</si>
  <si>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</si>
  <si>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</si>
  <si>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</si>
  <si>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</si>
  <si>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</si>
  <si>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</si>
  <si>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</si>
  <si>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</si>
  <si>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</si>
  <si>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</si>
  <si>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</si>
  <si>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</si>
  <si>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</si>
  <si>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</si>
  <si>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</si>
  <si>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</si>
  <si>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</si>
  <si>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</si>
  <si>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</si>
  <si>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</si>
  <si>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</si>
  <si>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</si>
  <si>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</si>
  <si>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</si>
  <si>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</si>
  <si>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</si>
  <si>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</si>
  <si>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</si>
  <si>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</si>
  <si>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</si>
  <si>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</si>
  <si>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</si>
  <si>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</si>
  <si>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</si>
  <si>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</si>
  <si>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</si>
  <si>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</si>
  <si>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</si>
  <si>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</si>
  <si>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</si>
  <si>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</si>
  <si>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</si>
  <si>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</si>
  <si>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</si>
  <si>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</si>
  <si>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</si>
  <si>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</si>
  <si>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</si>
  <si>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</si>
  <si>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</si>
  <si>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</si>
  <si>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</si>
  <si>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</si>
  <si>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</si>
  <si>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</si>
  <si>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</si>
  <si>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</si>
  <si>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</si>
  <si>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</si>
  <si>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</si>
  <si>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</si>
  <si>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</si>
  <si>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</si>
  <si>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</si>
  <si>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</si>
  <si>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</si>
  <si>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</si>
  <si>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</si>
  <si>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</si>
  <si>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</si>
  <si>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</si>
  <si>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</si>
  <si>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</si>
  <si>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</si>
  <si>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</si>
  <si>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</si>
  <si>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</si>
  <si>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</si>
  <si>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</si>
  <si>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</si>
  <si>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</si>
  <si>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</si>
  <si>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</si>
  <si>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</si>
  <si>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</si>
  <si>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</si>
  <si>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</si>
  <si>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</si>
  <si>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</si>
  <si>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</si>
  <si>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</si>
  <si>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</si>
  <si>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</si>
  <si>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</si>
  <si>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</si>
  <si>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</si>
  <si>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</si>
  <si>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</si>
  <si>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</si>
  <si>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</si>
  <si>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</si>
  <si>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</si>
  <si>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</si>
  <si>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</si>
  <si>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</si>
  <si>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</si>
  <si>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</si>
  <si>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</si>
  <si>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</si>
  <si>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</si>
  <si>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</si>
  <si>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</si>
  <si>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</si>
  <si>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</si>
  <si>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</si>
  <si>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</si>
  <si>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</si>
  <si>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</si>
  <si>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</si>
  <si>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</si>
  <si>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</si>
  <si>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</si>
  <si>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</si>
  <si>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</si>
  <si>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</si>
  <si>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</si>
  <si>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</si>
  <si>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</si>
  <si>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</si>
  <si>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</si>
  <si>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</si>
  <si>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</si>
  <si>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</si>
  <si>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</si>
  <si>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</si>
  <si>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</si>
  <si>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</si>
  <si>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</si>
  <si>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</si>
  <si>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</si>
  <si>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</si>
  <si>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</si>
  <si>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</si>
  <si>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</si>
  <si>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</si>
  <si>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</si>
  <si>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</si>
  <si>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</si>
  <si>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</si>
  <si>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</si>
  <si>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</si>
  <si>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</si>
  <si>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</si>
  <si>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</si>
  <si>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</si>
  <si>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</si>
  <si>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</si>
  <si>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</si>
  <si>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</si>
  <si>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</si>
  <si>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</si>
  <si>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</si>
  <si>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</si>
  <si>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</si>
  <si>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</si>
  <si>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</si>
  <si>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</si>
  <si>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</si>
  <si>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</si>
  <si>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</si>
  <si>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</si>
  <si>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</si>
  <si>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</si>
  <si>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</si>
  <si>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</si>
  <si>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</si>
  <si>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</si>
  <si>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</si>
  <si>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</si>
  <si>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</si>
  <si>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</si>
  <si>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</si>
  <si>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</si>
  <si>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</si>
  <si>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</si>
  <si>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</si>
  <si>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</si>
  <si>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</si>
  <si>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</si>
  <si>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</si>
  <si>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医療法人社団一心会　都倉病院</t>
    <phoneticPr fontId="3"/>
  </si>
  <si>
    <t>〒611-0021 宇治市宇治山本２７－１</t>
    <phoneticPr fontId="3"/>
  </si>
  <si>
    <t>〇</t>
  </si>
  <si>
    <t>医療法人</t>
  </si>
  <si>
    <t>複数の診療科で活用</t>
  </si>
  <si>
    <t>内科</t>
  </si>
  <si>
    <t>外科</t>
  </si>
  <si>
    <t>産婦人科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</si>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</sst>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35</v>
      </c>
      <c r="K99" s="237" t="str">
        <f>IF(OR(COUNTIF(L99:M99,"未確認")&gt;0,COUNTIF(L99:M99,"~*")&gt;0),"※","")</f>
        <v/>
      </c>
      <c r="L99" s="258">
        <v>35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35</v>
      </c>
      <c r="K101" s="237" t="str">
        <f>IF(OR(COUNTIF(L101:M101,"未確認")&gt;0,COUNTIF(L101:M101,"~*")&gt;0),"※","")</f>
        <v/>
      </c>
      <c r="L101" s="258">
        <v>35</v>
      </c>
      <c r="M101" s="258">
        <v>0</v>
      </c>
    </row>
    <row r="102" spans="1:22" s="83" customFormat="1" ht="34.5" customHeight="1">
      <c r="A102" s="244" t="s">
        <v>610</v>
      </c>
      <c r="B102" s="84"/>
      <c r="C102" s="377"/>
      <c r="D102" s="379"/>
      <c r="E102" s="317" t="s">
        <v>612</v>
      </c>
      <c r="F102" s="318"/>
      <c r="G102" s="318"/>
      <c r="H102" s="319"/>
      <c r="I102" s="420"/>
      <c r="J102" s="256">
        <f t="shared" si="0"/>
        <v>35</v>
      </c>
      <c r="K102" s="237" t="str">
        <f t="shared" ref="K102:K111" si="1">IF(OR(COUNTIF(L101:M101,"未確認")&gt;0,COUNTIF(L101:M101,"~*")&gt;0),"※","")</f>
        <v/>
      </c>
      <c r="L102" s="258">
        <v>35</v>
      </c>
      <c r="M102" s="258">
        <v>0</v>
      </c>
    </row>
    <row r="103" spans="1:22" s="83" customFormat="1" ht="34.5" customHeight="1">
      <c r="A103" s="244" t="s">
        <v>613</v>
      </c>
      <c r="B103" s="84"/>
      <c r="C103" s="334" t="s">
        <v>46</v>
      </c>
      <c r="D103" s="336"/>
      <c r="E103" s="334" t="s">
        <v>42</v>
      </c>
      <c r="F103" s="335"/>
      <c r="G103" s="335"/>
      <c r="H103" s="336"/>
      <c r="I103" s="420"/>
      <c r="J103" s="256">
        <f t="shared" si="0"/>
        <v>20</v>
      </c>
      <c r="K103" s="237" t="str">
        <f t="shared" si="1"/>
        <v/>
      </c>
      <c r="L103" s="258">
        <v>0</v>
      </c>
      <c r="M103" s="258">
        <v>20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20</v>
      </c>
      <c r="K106" s="237" t="str">
        <f t="shared" si="1"/>
        <v/>
      </c>
      <c r="L106" s="258">
        <v>0</v>
      </c>
      <c r="M106" s="258">
        <v>20</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20</v>
      </c>
      <c r="K109" s="237" t="str">
        <f t="shared" si="1"/>
        <v/>
      </c>
      <c r="L109" s="258">
        <v>0</v>
      </c>
      <c r="M109" s="258">
        <v>20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35</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45</v>
      </c>
      <c r="K150" s="264" t="str">
        <f t="shared" si="3"/>
        <v/>
      </c>
      <c r="L150" s="117">
        <v>45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19</v>
      </c>
      <c r="K157" s="264" t="str">
        <f t="shared" si="3"/>
        <v/>
      </c>
      <c r="L157" s="117">
        <v>0</v>
      </c>
      <c r="M157" s="117">
        <v>19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v>
      </c>
      <c r="K269" s="81" t="str">
        <f t="shared" si="8"/>
        <v/>
      </c>
      <c r="L269" s="147">
        <v>5</v>
      </c>
      <c r="M269" s="147">
        <v>1</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3.3</v>
      </c>
      <c r="M270" s="148">
        <v>0.7</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4</v>
      </c>
      <c r="M271" s="147">
        <v>4</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1.2</v>
      </c>
      <c r="M272" s="148">
        <v>0.5</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1.7</v>
      </c>
      <c r="K274" s="81" t="str">
        <f t="shared" si="8"/>
        <v/>
      </c>
      <c r="L274" s="148">
        <v>0</v>
      </c>
      <c r="M274" s="148">
        <v>1.7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2</v>
      </c>
      <c r="K276" s="81" t="str">
        <f t="shared" si="8"/>
        <v/>
      </c>
      <c r="L276" s="148">
        <v>2</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467</v>
      </c>
      <c r="K392" s="81" t="str">
        <f t="shared" ref="K392:K397" si="12">IF(OR(COUNTIF(L392:M392,"未確認")&gt;0,COUNTIF(L392:M392,"~*")&gt;0),"※","")</f>
        <v/>
      </c>
      <c r="L392" s="147">
        <v>441</v>
      </c>
      <c r="M392" s="147">
        <v>26</v>
      </c>
    </row>
    <row r="393" spans="1:22" s="83" customFormat="1" ht="34.5" customHeight="1">
      <c r="A393" s="249" t="s">
        <v>773</v>
      </c>
      <c r="B393" s="84"/>
      <c r="C393" s="370"/>
      <c r="D393" s="380"/>
      <c r="E393" s="320" t="s">
        <v>224</v>
      </c>
      <c r="F393" s="321"/>
      <c r="G393" s="321"/>
      <c r="H393" s="322"/>
      <c r="I393" s="343"/>
      <c r="J393" s="140">
        <f t="shared" si="11"/>
        <v>271</v>
      </c>
      <c r="K393" s="81" t="str">
        <f t="shared" si="12"/>
        <v/>
      </c>
      <c r="L393" s="147">
        <v>245</v>
      </c>
      <c r="M393" s="147">
        <v>26</v>
      </c>
    </row>
    <row r="394" spans="1:22" s="83" customFormat="1" ht="34.5" customHeight="1">
      <c r="A394" s="250" t="s">
        <v>774</v>
      </c>
      <c r="B394" s="84"/>
      <c r="C394" s="370"/>
      <c r="D394" s="381"/>
      <c r="E394" s="320" t="s">
        <v>225</v>
      </c>
      <c r="F394" s="321"/>
      <c r="G394" s="321"/>
      <c r="H394" s="322"/>
      <c r="I394" s="343"/>
      <c r="J394" s="140">
        <f t="shared" si="11"/>
        <v>78</v>
      </c>
      <c r="K394" s="81" t="str">
        <f t="shared" si="12"/>
        <v/>
      </c>
      <c r="L394" s="147">
        <v>78</v>
      </c>
      <c r="M394" s="147">
        <v>0</v>
      </c>
    </row>
    <row r="395" spans="1:22" s="83" customFormat="1" ht="34.5" customHeight="1">
      <c r="A395" s="250" t="s">
        <v>775</v>
      </c>
      <c r="B395" s="84"/>
      <c r="C395" s="370"/>
      <c r="D395" s="382"/>
      <c r="E395" s="320" t="s">
        <v>226</v>
      </c>
      <c r="F395" s="321"/>
      <c r="G395" s="321"/>
      <c r="H395" s="322"/>
      <c r="I395" s="343"/>
      <c r="J395" s="140">
        <f t="shared" si="11"/>
        <v>118</v>
      </c>
      <c r="K395" s="81" t="str">
        <f t="shared" si="12"/>
        <v/>
      </c>
      <c r="L395" s="147">
        <v>118</v>
      </c>
      <c r="M395" s="147">
        <v>0</v>
      </c>
    </row>
    <row r="396" spans="1:22" s="83" customFormat="1" ht="34.5" customHeight="1">
      <c r="A396" s="250" t="s">
        <v>776</v>
      </c>
      <c r="B396" s="1"/>
      <c r="C396" s="370"/>
      <c r="D396" s="320" t="s">
        <v>227</v>
      </c>
      <c r="E396" s="321"/>
      <c r="F396" s="321"/>
      <c r="G396" s="321"/>
      <c r="H396" s="322"/>
      <c r="I396" s="343"/>
      <c r="J396" s="140">
        <f t="shared" si="11"/>
        <v>15228</v>
      </c>
      <c r="K396" s="81" t="str">
        <f t="shared" si="12"/>
        <v/>
      </c>
      <c r="L396" s="147">
        <v>8820</v>
      </c>
      <c r="M396" s="147">
        <v>6408</v>
      </c>
    </row>
    <row r="397" spans="1:22" s="83" customFormat="1" ht="34.5" customHeight="1">
      <c r="A397" s="250" t="s">
        <v>777</v>
      </c>
      <c r="B397" s="119"/>
      <c r="C397" s="370"/>
      <c r="D397" s="320" t="s">
        <v>228</v>
      </c>
      <c r="E397" s="321"/>
      <c r="F397" s="321"/>
      <c r="G397" s="321"/>
      <c r="H397" s="322"/>
      <c r="I397" s="344"/>
      <c r="J397" s="140">
        <f t="shared" si="11"/>
        <v>463</v>
      </c>
      <c r="K397" s="81" t="str">
        <f t="shared" si="12"/>
        <v/>
      </c>
      <c r="L397" s="147">
        <v>437</v>
      </c>
      <c r="M397" s="147">
        <v>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467</v>
      </c>
      <c r="K405" s="81" t="str">
        <f t="shared" ref="K405:K422" si="14">IF(OR(COUNTIF(L405:M405,"未確認")&gt;0,COUNTIF(L405:M405,"~*")&gt;0),"※","")</f>
        <v/>
      </c>
      <c r="L405" s="147">
        <v>441</v>
      </c>
      <c r="M405" s="147">
        <v>26</v>
      </c>
    </row>
    <row r="406" spans="1:22" s="83" customFormat="1" ht="34.5" customHeight="1">
      <c r="A406" s="251" t="s">
        <v>779</v>
      </c>
      <c r="B406" s="119"/>
      <c r="C406" s="369"/>
      <c r="D406" s="375" t="s">
        <v>233</v>
      </c>
      <c r="E406" s="377" t="s">
        <v>234</v>
      </c>
      <c r="F406" s="378"/>
      <c r="G406" s="378"/>
      <c r="H406" s="379"/>
      <c r="I406" s="361"/>
      <c r="J406" s="140">
        <f t="shared" si="13"/>
        <v>25</v>
      </c>
      <c r="K406" s="81" t="str">
        <f t="shared" si="14"/>
        <v/>
      </c>
      <c r="L406" s="147">
        <v>0</v>
      </c>
      <c r="M406" s="147">
        <v>25</v>
      </c>
    </row>
    <row r="407" spans="1:22" s="83" customFormat="1" ht="34.5" customHeight="1">
      <c r="A407" s="251" t="s">
        <v>780</v>
      </c>
      <c r="B407" s="119"/>
      <c r="C407" s="369"/>
      <c r="D407" s="369"/>
      <c r="E407" s="320" t="s">
        <v>235</v>
      </c>
      <c r="F407" s="321"/>
      <c r="G407" s="321"/>
      <c r="H407" s="322"/>
      <c r="I407" s="361"/>
      <c r="J407" s="140">
        <f t="shared" si="13"/>
        <v>263</v>
      </c>
      <c r="K407" s="81" t="str">
        <f t="shared" si="14"/>
        <v/>
      </c>
      <c r="L407" s="147">
        <v>263</v>
      </c>
      <c r="M407" s="147">
        <v>0</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68</v>
      </c>
      <c r="M408" s="147">
        <v>1</v>
      </c>
    </row>
    <row r="409" spans="1:22" s="83" customFormat="1" ht="34.5" customHeight="1">
      <c r="A409" s="251" t="s">
        <v>782</v>
      </c>
      <c r="B409" s="119"/>
      <c r="C409" s="369"/>
      <c r="D409" s="369"/>
      <c r="E409" s="317" t="s">
        <v>989</v>
      </c>
      <c r="F409" s="318"/>
      <c r="G409" s="318"/>
      <c r="H409" s="319"/>
      <c r="I409" s="361"/>
      <c r="J409" s="140">
        <f t="shared" si="13"/>
        <v>46</v>
      </c>
      <c r="K409" s="81" t="str">
        <f t="shared" si="14"/>
        <v/>
      </c>
      <c r="L409" s="147">
        <v>46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64</v>
      </c>
      <c r="K411" s="81" t="str">
        <f t="shared" si="14"/>
        <v/>
      </c>
      <c r="L411" s="147">
        <v>64</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463</v>
      </c>
      <c r="K413" s="81" t="str">
        <f t="shared" si="14"/>
        <v/>
      </c>
      <c r="L413" s="147">
        <v>437</v>
      </c>
      <c r="M413" s="147">
        <v>26</v>
      </c>
    </row>
    <row r="414" spans="1:22" s="83" customFormat="1" ht="34.5" customHeight="1">
      <c r="A414" s="251" t="s">
        <v>787</v>
      </c>
      <c r="B414" s="119"/>
      <c r="C414" s="369"/>
      <c r="D414" s="375" t="s">
        <v>240</v>
      </c>
      <c r="E414" s="377" t="s">
        <v>241</v>
      </c>
      <c r="F414" s="378"/>
      <c r="G414" s="378"/>
      <c r="H414" s="379"/>
      <c r="I414" s="361"/>
      <c r="J414" s="140">
        <f t="shared" si="13"/>
        <v>25</v>
      </c>
      <c r="K414" s="81" t="str">
        <f t="shared" si="14"/>
        <v/>
      </c>
      <c r="L414" s="147">
        <v>25</v>
      </c>
      <c r="M414" s="147">
        <v>0</v>
      </c>
    </row>
    <row r="415" spans="1:22" s="83" customFormat="1" ht="34.5" customHeight="1">
      <c r="A415" s="251" t="s">
        <v>788</v>
      </c>
      <c r="B415" s="119"/>
      <c r="C415" s="369"/>
      <c r="D415" s="369"/>
      <c r="E415" s="320" t="s">
        <v>242</v>
      </c>
      <c r="F415" s="321"/>
      <c r="G415" s="321"/>
      <c r="H415" s="322"/>
      <c r="I415" s="361"/>
      <c r="J415" s="140">
        <f t="shared" si="13"/>
        <v>304</v>
      </c>
      <c r="K415" s="81" t="str">
        <f t="shared" si="14"/>
        <v/>
      </c>
      <c r="L415" s="147">
        <v>303</v>
      </c>
      <c r="M415" s="147">
        <v>1</v>
      </c>
    </row>
    <row r="416" spans="1:22" s="83" customFormat="1" ht="34.5" customHeight="1">
      <c r="A416" s="251" t="s">
        <v>789</v>
      </c>
      <c r="B416" s="119"/>
      <c r="C416" s="369"/>
      <c r="D416" s="369"/>
      <c r="E416" s="320" t="s">
        <v>243</v>
      </c>
      <c r="F416" s="321"/>
      <c r="G416" s="321"/>
      <c r="H416" s="322"/>
      <c r="I416" s="361"/>
      <c r="J416" s="140">
        <f t="shared" si="13"/>
        <v>42</v>
      </c>
      <c r="K416" s="81" t="str">
        <f t="shared" si="14"/>
        <v/>
      </c>
      <c r="L416" s="147">
        <v>41</v>
      </c>
      <c r="M416" s="147">
        <v>1</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29</v>
      </c>
      <c r="M417" s="147">
        <v>1</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19</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3</v>
      </c>
      <c r="M420" s="147">
        <v>0</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17</v>
      </c>
      <c r="M421" s="147">
        <v>21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438</v>
      </c>
      <c r="K430" s="193" t="str">
        <f>IF(OR(COUNTIF(L430:M430,"未確認")&gt;0,COUNTIF(L430:M430,"~*")&gt;0),"※","")</f>
        <v/>
      </c>
      <c r="L430" s="147">
        <v>412</v>
      </c>
      <c r="M430" s="147">
        <v>26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6</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15</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370</v>
      </c>
      <c r="K433" s="193" t="str">
        <f>IF(OR(COUNTIF(L433:M433,"未確認")&gt;0,COUNTIF(L433:M433,"~*")&gt;0),"※","")</f>
        <v/>
      </c>
      <c r="L433" s="147">
        <v>349</v>
      </c>
      <c r="M433" s="147">
        <v>21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46</v>
      </c>
      <c r="K434" s="193" t="str">
        <f>IF(OR(COUNTIF(L434:M434,"未確認")&gt;0,COUNTIF(L434:M434,"~*")&gt;0),"※","")</f>
        <v/>
      </c>
      <c r="L434" s="147">
        <v>42</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12</v>
      </c>
      <c r="K468" s="201" t="str">
        <f t="shared" ref="K468:K475" si="16">IF(OR(COUNTIF(L468:M468,"未確認")&gt;0,COUNTIF(L468:M468,"*")&gt;0),"※","")</f>
        <v>※</v>
      </c>
      <c r="L468" s="117">
        <v>12</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13</v>
      </c>
      <c r="K479" s="201" t="str">
        <f t="shared" si="18"/>
        <v/>
      </c>
      <c r="L479" s="117">
        <v>13</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14</v>
      </c>
      <c r="K527" s="201" t="str">
        <f>IF(OR(COUNTIF(L527:M527,"未確認")&gt;0,COUNTIF(L527:M527,"*")&gt;0),"※","")</f>
        <v/>
      </c>
      <c r="L527" s="117">
        <v>14</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30</v>
      </c>
      <c r="M560" s="211" t="s">
        <v>533</v>
      </c>
    </row>
    <row r="561" spans="1:13" s="91" customFormat="1" ht="34.5" customHeight="1">
      <c r="A561" s="251" t="s">
        <v>871</v>
      </c>
      <c r="B561" s="119"/>
      <c r="C561" s="209"/>
      <c r="D561" s="331" t="s">
        <v>377</v>
      </c>
      <c r="E561" s="342"/>
      <c r="F561" s="342"/>
      <c r="G561" s="342"/>
      <c r="H561" s="332"/>
      <c r="I561" s="343"/>
      <c r="J561" s="207"/>
      <c r="K561" s="210"/>
      <c r="L561" s="211">
        <v>20.7</v>
      </c>
      <c r="M561" s="211" t="s">
        <v>533</v>
      </c>
    </row>
    <row r="562" spans="1:13" s="91" customFormat="1" ht="34.5" customHeight="1">
      <c r="A562" s="251" t="s">
        <v>872</v>
      </c>
      <c r="B562" s="119"/>
      <c r="C562" s="209"/>
      <c r="D562" s="331" t="s">
        <v>992</v>
      </c>
      <c r="E562" s="342"/>
      <c r="F562" s="342"/>
      <c r="G562" s="342"/>
      <c r="H562" s="332"/>
      <c r="I562" s="343"/>
      <c r="J562" s="207"/>
      <c r="K562" s="210"/>
      <c r="L562" s="211">
        <v>20.2</v>
      </c>
      <c r="M562" s="211" t="s">
        <v>533</v>
      </c>
    </row>
    <row r="563" spans="1:13" s="91" customFormat="1" ht="34.5" customHeight="1">
      <c r="A563" s="251" t="s">
        <v>873</v>
      </c>
      <c r="B563" s="119"/>
      <c r="C563" s="209"/>
      <c r="D563" s="331" t="s">
        <v>379</v>
      </c>
      <c r="E563" s="342"/>
      <c r="F563" s="342"/>
      <c r="G563" s="342"/>
      <c r="H563" s="332"/>
      <c r="I563" s="343"/>
      <c r="J563" s="207"/>
      <c r="K563" s="210"/>
      <c r="L563" s="211">
        <v>4.3</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20.2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218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18</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59</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25</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25</v>
      </c>
      <c r="K646" s="201" t="str">
        <f t="shared" ref="K646:K660" si="33">IF(OR(COUNTIF(L646:M646,"未確認")&gt;0,COUNTIF(L646:M646,"*")&gt;0),"※","")</f>
        <v/>
      </c>
      <c r="L646" s="117">
        <v>14</v>
      </c>
      <c r="M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14</v>
      </c>
      <c r="M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12</v>
      </c>
      <c r="K683" s="201" t="str">
        <f>IF(OR(COUNTIF(L683:M683,"未確認")&gt;0,COUNTIF(L683:M683,"*")&gt;0),"※","")</f>
        <v/>
      </c>
      <c r="L683" s="117">
        <v>0</v>
      </c>
      <c r="M683" s="117">
        <v>12</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321E13-7E72-4B00-AD16-49B320319B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2019-12-23T01:09:50Z</dcterms:modified>
</cp:coreProperties>
</file>