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025"/>
  </bookViews>
  <sheets>
    <sheet name="28年度 " sheetId="17" r:id="rId1"/>
    <sheet name="27年度" sheetId="16" r:id="rId2"/>
    <sheet name="26年度" sheetId="15" r:id="rId3"/>
    <sheet name="25年度" sheetId="14" r:id="rId4"/>
    <sheet name="24年度" sheetId="13" r:id="rId5"/>
    <sheet name="23年度" sheetId="12" r:id="rId6"/>
    <sheet name="22年度" sheetId="11" r:id="rId7"/>
    <sheet name="21年度" sheetId="10" r:id="rId8"/>
    <sheet name="20年度" sheetId="9" r:id="rId9"/>
    <sheet name="19年度" sheetId="8" r:id="rId10"/>
    <sheet name="18年度" sheetId="7" r:id="rId11"/>
    <sheet name="17年度" sheetId="6" r:id="rId12"/>
    <sheet name="16年度" sheetId="5" r:id="rId13"/>
    <sheet name="15年度" sheetId="4" r:id="rId14"/>
    <sheet name="14年度" sheetId="3" r:id="rId15"/>
    <sheet name="13年度" sheetId="2" r:id="rId16"/>
    <sheet name="注" sheetId="1" r:id="rId17"/>
  </sheets>
  <definedNames>
    <definedName name="_xlnm.Print_Area" localSheetId="12">'16年度'!$A$1:$N$77</definedName>
    <definedName name="_xlnm.Print_Area" localSheetId="10">'18年度'!$A$1:$N$23</definedName>
    <definedName name="_xlnm.Print_Area" localSheetId="9">'19年度'!$A$1:$N$23</definedName>
    <definedName name="_xlnm.Print_Area" localSheetId="8">'20年度'!$A$1:$N$22</definedName>
    <definedName name="_xlnm.Print_Area" localSheetId="7">'21年度'!$A$1:$N$22</definedName>
    <definedName name="_xlnm.Print_Area" localSheetId="6">'22年度'!$A$1:$N$22</definedName>
    <definedName name="_xlnm.Print_Area" localSheetId="5">'23年度'!$A$1:$N$22</definedName>
    <definedName name="_xlnm.Print_Area" localSheetId="3">'25年度'!$A$1:$N$22</definedName>
    <definedName name="_xlnm.Print_Area" localSheetId="2">'26年度'!$A$1:$N$22</definedName>
    <definedName name="_xlnm.Print_Area" localSheetId="1">'27年度'!$A$1:$N$22</definedName>
    <definedName name="_xlnm.Print_Area" localSheetId="0">'28年度 '!$A$1:$N$22</definedName>
  </definedNames>
  <calcPr calcId="145621"/>
</workbook>
</file>

<file path=xl/calcChain.xml><?xml version="1.0" encoding="utf-8"?>
<calcChain xmlns="http://schemas.openxmlformats.org/spreadsheetml/2006/main">
  <c r="D6" i="5" l="1"/>
  <c r="C6" i="5"/>
  <c r="C5" i="5" s="1"/>
  <c r="D7" i="5"/>
  <c r="C7" i="5"/>
  <c r="D8" i="5"/>
  <c r="C8" i="5"/>
  <c r="D9" i="5"/>
  <c r="C9" i="5"/>
  <c r="D5" i="5"/>
  <c r="D11" i="5" s="1"/>
  <c r="F5" i="5"/>
  <c r="G6" i="5"/>
  <c r="G7" i="5"/>
  <c r="G8" i="5"/>
  <c r="G9" i="5"/>
  <c r="G5" i="5"/>
  <c r="H5" i="5"/>
  <c r="I5" i="5"/>
  <c r="J5" i="5"/>
  <c r="K6" i="5"/>
  <c r="K7" i="5"/>
  <c r="K8" i="5"/>
  <c r="K9" i="5"/>
  <c r="K5" i="5"/>
  <c r="L5" i="5"/>
  <c r="N5" i="5"/>
  <c r="D10" i="5"/>
  <c r="F10" i="5"/>
  <c r="C10" i="5" s="1"/>
  <c r="G10" i="5"/>
  <c r="K10" i="5"/>
  <c r="E11" i="5"/>
  <c r="G11" i="5"/>
  <c r="H11" i="5"/>
  <c r="I11" i="5"/>
  <c r="J11" i="5"/>
  <c r="K11" i="5"/>
  <c r="L11" i="5"/>
  <c r="N11" i="5"/>
  <c r="H21" i="5"/>
  <c r="D22" i="5"/>
  <c r="H22" i="5"/>
  <c r="J22" i="5"/>
  <c r="L22" i="5"/>
  <c r="N22" i="5"/>
  <c r="C11" i="5" l="1"/>
  <c r="F11" i="5"/>
</calcChain>
</file>

<file path=xl/sharedStrings.xml><?xml version="1.0" encoding="utf-8"?>
<sst xmlns="http://schemas.openxmlformats.org/spreadsheetml/2006/main" count="1119" uniqueCount="134">
  <si>
    <t>資料</t>
    <rPh sb="0" eb="2">
      <t>シリョウ</t>
    </rPh>
    <phoneticPr fontId="3"/>
  </si>
  <si>
    <t>第７表　採血及び供給の状況</t>
    <rPh sb="0" eb="1">
      <t>ダイ</t>
    </rPh>
    <rPh sb="2" eb="3">
      <t>ヒョウ</t>
    </rPh>
    <rPh sb="4" eb="6">
      <t>サイケツ</t>
    </rPh>
    <rPh sb="6" eb="7">
      <t>オヨ</t>
    </rPh>
    <rPh sb="8" eb="10">
      <t>キョウキュウ</t>
    </rPh>
    <rPh sb="11" eb="13">
      <t>ジョウキョウ</t>
    </rPh>
    <phoneticPr fontId="4"/>
  </si>
  <si>
    <t>（１）採血</t>
    <rPh sb="3" eb="5">
      <t>サイケツ</t>
    </rPh>
    <phoneticPr fontId="4"/>
  </si>
  <si>
    <t>総　　　　　数</t>
    <rPh sb="0" eb="7">
      <t>ソウスウ</t>
    </rPh>
    <phoneticPr fontId="4"/>
  </si>
  <si>
    <t>京都血液センター</t>
    <rPh sb="0" eb="2">
      <t>キョウト</t>
    </rPh>
    <rPh sb="2" eb="4">
      <t>ケツエキ</t>
    </rPh>
    <phoneticPr fontId="4"/>
  </si>
  <si>
    <t>福知山血液センター</t>
    <rPh sb="0" eb="3">
      <t>フクチヤマ</t>
    </rPh>
    <rPh sb="3" eb="5">
      <t>ケツエキ</t>
    </rPh>
    <phoneticPr fontId="4"/>
  </si>
  <si>
    <t>総数</t>
    <rPh sb="0" eb="2">
      <t>ソウスウ</t>
    </rPh>
    <phoneticPr fontId="4"/>
  </si>
  <si>
    <t>出張所</t>
    <rPh sb="0" eb="2">
      <t>シュッチョウ</t>
    </rPh>
    <rPh sb="2" eb="3">
      <t>ジョ</t>
    </rPh>
    <phoneticPr fontId="4"/>
  </si>
  <si>
    <t>移動</t>
    <rPh sb="0" eb="2">
      <t>イドウ</t>
    </rPh>
    <phoneticPr fontId="4"/>
  </si>
  <si>
    <t>血漿成分</t>
    <rPh sb="0" eb="2">
      <t>ケッショウ</t>
    </rPh>
    <rPh sb="2" eb="4">
      <t>セイブン</t>
    </rPh>
    <phoneticPr fontId="4"/>
  </si>
  <si>
    <t>血小板成分</t>
    <rPh sb="0" eb="3">
      <t>ケッショウバン</t>
    </rPh>
    <rPh sb="3" eb="5">
      <t>セイブン</t>
    </rPh>
    <phoneticPr fontId="4"/>
  </si>
  <si>
    <t>（２）供給</t>
    <rPh sb="3" eb="5">
      <t>キョウキュウ</t>
    </rPh>
    <phoneticPr fontId="4"/>
  </si>
  <si>
    <t>赤血球</t>
    <rPh sb="0" eb="3">
      <t>セッケッキュウ</t>
    </rPh>
    <phoneticPr fontId="4"/>
  </si>
  <si>
    <t>血小板</t>
    <rPh sb="0" eb="3">
      <t>ケッショウバン</t>
    </rPh>
    <phoneticPr fontId="4"/>
  </si>
  <si>
    <t>成分血液由来</t>
    <rPh sb="0" eb="2">
      <t>セイブン</t>
    </rPh>
    <rPh sb="2" eb="4">
      <t>ケツエキ</t>
    </rPh>
    <rPh sb="4" eb="6">
      <t>ユライ</t>
    </rPh>
    <phoneticPr fontId="4"/>
  </si>
  <si>
    <t>センター</t>
    <phoneticPr fontId="4"/>
  </si>
  <si>
    <t>総　数</t>
    <rPh sb="0" eb="1">
      <t>フサ</t>
    </rPh>
    <rPh sb="2" eb="3">
      <t>カズ</t>
    </rPh>
    <phoneticPr fontId="4"/>
  </si>
  <si>
    <t>-</t>
  </si>
  <si>
    <t>全　血</t>
    <rPh sb="0" eb="1">
      <t>ゼン</t>
    </rPh>
    <rPh sb="2" eb="3">
      <t>ケツ</t>
    </rPh>
    <phoneticPr fontId="4"/>
  </si>
  <si>
    <t>製　剤</t>
    <rPh sb="0" eb="1">
      <t>セイ</t>
    </rPh>
    <rPh sb="2" eb="3">
      <t>ザイ</t>
    </rPh>
    <phoneticPr fontId="4"/>
  </si>
  <si>
    <t>血　漿</t>
    <rPh sb="0" eb="1">
      <t>チ</t>
    </rPh>
    <rPh sb="2" eb="3">
      <t>ショウ</t>
    </rPh>
    <phoneticPr fontId="4"/>
  </si>
  <si>
    <t>平成13年度(A)</t>
    <rPh sb="0" eb="2">
      <t>ヘイセイ</t>
    </rPh>
    <rPh sb="4" eb="6">
      <t>ネンド</t>
    </rPh>
    <phoneticPr fontId="4"/>
  </si>
  <si>
    <t>平成12年度(B)</t>
    <rPh sb="0" eb="2">
      <t>ヘイセイ</t>
    </rPh>
    <rPh sb="4" eb="6">
      <t>ネンド</t>
    </rPh>
    <phoneticPr fontId="4"/>
  </si>
  <si>
    <t>200ml全血</t>
    <rPh sb="5" eb="6">
      <t>ゼン</t>
    </rPh>
    <rPh sb="6" eb="7">
      <t>ケツ</t>
    </rPh>
    <phoneticPr fontId="4"/>
  </si>
  <si>
    <t>400ml全血</t>
    <rPh sb="5" eb="6">
      <t>ゼン</t>
    </rPh>
    <rPh sb="6" eb="7">
      <t>ケツ</t>
    </rPh>
    <phoneticPr fontId="4"/>
  </si>
  <si>
    <t>400ml献血由来</t>
    <rPh sb="5" eb="7">
      <t>ケンケツ</t>
    </rPh>
    <rPh sb="7" eb="9">
      <t>ユライ</t>
    </rPh>
    <phoneticPr fontId="4"/>
  </si>
  <si>
    <t>単位：人</t>
    <rPh sb="0" eb="2">
      <t>タンイ</t>
    </rPh>
    <rPh sb="3" eb="4">
      <t>ニン</t>
    </rPh>
    <phoneticPr fontId="4"/>
  </si>
  <si>
    <t>単位：本</t>
    <rPh sb="0" eb="2">
      <t>タンイ</t>
    </rPh>
    <rPh sb="3" eb="4">
      <t>ホン</t>
    </rPh>
    <phoneticPr fontId="4"/>
  </si>
  <si>
    <t>成　　分　　製　　剤</t>
    <rPh sb="0" eb="1">
      <t>シゲル</t>
    </rPh>
    <rPh sb="3" eb="4">
      <t>ブン</t>
    </rPh>
    <rPh sb="6" eb="7">
      <t>セイ</t>
    </rPh>
    <rPh sb="9" eb="10">
      <t>ザイ</t>
    </rPh>
    <phoneticPr fontId="4"/>
  </si>
  <si>
    <t>対前年度比A/B(％)</t>
    <rPh sb="0" eb="1">
      <t>タイ</t>
    </rPh>
    <rPh sb="1" eb="5">
      <t>ゼンネンドヒ</t>
    </rPh>
    <phoneticPr fontId="4"/>
  </si>
  <si>
    <t>200ml献血由来</t>
    <rPh sb="5" eb="7">
      <t>ケンケツ</t>
    </rPh>
    <rPh sb="7" eb="9">
      <t>ユライ</t>
    </rPh>
    <phoneticPr fontId="4"/>
  </si>
  <si>
    <t>平成14年度(A)</t>
    <rPh sb="0" eb="2">
      <t>ヘイセイ</t>
    </rPh>
    <rPh sb="4" eb="6">
      <t>ネンド</t>
    </rPh>
    <phoneticPr fontId="4"/>
  </si>
  <si>
    <t>－</t>
  </si>
  <si>
    <t>-</t>
    <phoneticPr fontId="3"/>
  </si>
  <si>
    <t>平成13年度(B)</t>
    <rPh sb="0" eb="2">
      <t>ヘイセイ</t>
    </rPh>
    <rPh sb="4" eb="6">
      <t>ネンド</t>
    </rPh>
    <phoneticPr fontId="4"/>
  </si>
  <si>
    <t>平成15年度(A)</t>
    <rPh sb="0" eb="2">
      <t>ヘイセイ</t>
    </rPh>
    <rPh sb="4" eb="6">
      <t>ネンド</t>
    </rPh>
    <phoneticPr fontId="4"/>
  </si>
  <si>
    <t>平成14年度(B)</t>
    <rPh sb="0" eb="2">
      <t>ヘイセイ</t>
    </rPh>
    <rPh sb="4" eb="6">
      <t>ネンド</t>
    </rPh>
    <phoneticPr fontId="4"/>
  </si>
  <si>
    <t>200ml　全血</t>
  </si>
  <si>
    <t>400ml　全血</t>
  </si>
  <si>
    <t>血漿成分</t>
  </si>
  <si>
    <t>血小板成分</t>
  </si>
  <si>
    <t>対前年度比A/B（％）</t>
  </si>
  <si>
    <t>200ml　献血由来</t>
  </si>
  <si>
    <t>400ml　献血由来</t>
  </si>
  <si>
    <t>成分血液由来</t>
  </si>
  <si>
    <t>（単位：人）</t>
    <rPh sb="1" eb="3">
      <t>タンイ</t>
    </rPh>
    <rPh sb="4" eb="5">
      <t>ヒト</t>
    </rPh>
    <phoneticPr fontId="4"/>
  </si>
  <si>
    <t>センター</t>
    <phoneticPr fontId="4"/>
  </si>
  <si>
    <t>平成1６年度A</t>
    <phoneticPr fontId="4"/>
  </si>
  <si>
    <t>-</t>
    <phoneticPr fontId="4"/>
  </si>
  <si>
    <t>－</t>
    <phoneticPr fontId="4"/>
  </si>
  <si>
    <t>平成1５年度B</t>
    <phoneticPr fontId="4"/>
  </si>
  <si>
    <t>（単位：本）</t>
    <rPh sb="1" eb="3">
      <t>タンイ</t>
    </rPh>
    <rPh sb="4" eb="5">
      <t>ホン</t>
    </rPh>
    <phoneticPr fontId="4"/>
  </si>
  <si>
    <t>全血製剤</t>
    <rPh sb="0" eb="1">
      <t>ゼン</t>
    </rPh>
    <rPh sb="1" eb="2">
      <t>ケツ</t>
    </rPh>
    <rPh sb="2" eb="4">
      <t>セイザイ</t>
    </rPh>
    <phoneticPr fontId="4"/>
  </si>
  <si>
    <t>成分製剤</t>
    <rPh sb="0" eb="2">
      <t>セイブン</t>
    </rPh>
    <rPh sb="2" eb="4">
      <t>セイザイ</t>
    </rPh>
    <phoneticPr fontId="4"/>
  </si>
  <si>
    <t>血漿</t>
    <rPh sb="0" eb="2">
      <t>ケッショウ</t>
    </rPh>
    <phoneticPr fontId="4"/>
  </si>
  <si>
    <t>平成1６年度A</t>
    <phoneticPr fontId="4"/>
  </si>
  <si>
    <t>-</t>
    <phoneticPr fontId="4"/>
  </si>
  <si>
    <t>平成1５年度B</t>
    <phoneticPr fontId="4"/>
  </si>
  <si>
    <t>総　　　　　　　　　　数</t>
    <rPh sb="0" eb="1">
      <t>フサ</t>
    </rPh>
    <rPh sb="11" eb="12">
      <t>カズ</t>
    </rPh>
    <phoneticPr fontId="4"/>
  </si>
  <si>
    <t>京　都　血　液　セ　ン　タ　ー</t>
    <rPh sb="0" eb="1">
      <t>キョウ</t>
    </rPh>
    <rPh sb="2" eb="3">
      <t>ミヤコ</t>
    </rPh>
    <rPh sb="4" eb="5">
      <t>チ</t>
    </rPh>
    <rPh sb="6" eb="7">
      <t>エキ</t>
    </rPh>
    <phoneticPr fontId="4"/>
  </si>
  <si>
    <t>福　知　山　血　液　セ　ン　タ　ー</t>
    <rPh sb="0" eb="1">
      <t>フク</t>
    </rPh>
    <rPh sb="2" eb="3">
      <t>チ</t>
    </rPh>
    <rPh sb="4" eb="5">
      <t>ヤマ</t>
    </rPh>
    <rPh sb="6" eb="7">
      <t>チ</t>
    </rPh>
    <rPh sb="8" eb="9">
      <t>エキ</t>
    </rPh>
    <phoneticPr fontId="4"/>
  </si>
  <si>
    <t>総　　数</t>
    <rPh sb="0" eb="1">
      <t>フサ</t>
    </rPh>
    <rPh sb="3" eb="4">
      <t>カズ</t>
    </rPh>
    <phoneticPr fontId="4"/>
  </si>
  <si>
    <t>出 張 所</t>
    <rPh sb="0" eb="1">
      <t>デ</t>
    </rPh>
    <rPh sb="2" eb="3">
      <t>チョウ</t>
    </rPh>
    <rPh sb="4" eb="5">
      <t>ジョ</t>
    </rPh>
    <phoneticPr fontId="4"/>
  </si>
  <si>
    <t>移　動</t>
    <rPh sb="0" eb="1">
      <t>ワタル</t>
    </rPh>
    <rPh sb="2" eb="3">
      <t>ドウ</t>
    </rPh>
    <phoneticPr fontId="4"/>
  </si>
  <si>
    <t>平成17年度A</t>
    <rPh sb="0" eb="2">
      <t>ヘイセイ</t>
    </rPh>
    <rPh sb="4" eb="6">
      <t>ネンド</t>
    </rPh>
    <phoneticPr fontId="4"/>
  </si>
  <si>
    <t>200ml　全血</t>
    <rPh sb="6" eb="7">
      <t>ゼン</t>
    </rPh>
    <rPh sb="7" eb="8">
      <t>ケツ</t>
    </rPh>
    <phoneticPr fontId="4"/>
  </si>
  <si>
    <t>400ml　全血</t>
    <rPh sb="6" eb="7">
      <t>ゼン</t>
    </rPh>
    <rPh sb="7" eb="8">
      <t>ケツ</t>
    </rPh>
    <phoneticPr fontId="4"/>
  </si>
  <si>
    <t>平成1６年度B</t>
    <rPh sb="0" eb="2">
      <t>ヘイセイ</t>
    </rPh>
    <rPh sb="4" eb="6">
      <t>ネンド</t>
    </rPh>
    <phoneticPr fontId="4"/>
  </si>
  <si>
    <t>対前年度比A/B（％）</t>
    <rPh sb="0" eb="1">
      <t>タイ</t>
    </rPh>
    <rPh sb="1" eb="5">
      <t>ゼンネンドヒ</t>
    </rPh>
    <phoneticPr fontId="4"/>
  </si>
  <si>
    <t>総　　　　　数</t>
    <rPh sb="0" eb="1">
      <t>フサ</t>
    </rPh>
    <rPh sb="6" eb="7">
      <t>カズ</t>
    </rPh>
    <phoneticPr fontId="4"/>
  </si>
  <si>
    <t>全　血　製　剤</t>
    <rPh sb="0" eb="1">
      <t>ゼン</t>
    </rPh>
    <rPh sb="2" eb="3">
      <t>ケツ</t>
    </rPh>
    <rPh sb="4" eb="5">
      <t>セイ</t>
    </rPh>
    <rPh sb="6" eb="7">
      <t>ザイ</t>
    </rPh>
    <phoneticPr fontId="4"/>
  </si>
  <si>
    <t>成　　　　　　分　　　　　　製　　　　　　剤</t>
    <rPh sb="0" eb="1">
      <t>シゲル</t>
    </rPh>
    <rPh sb="7" eb="8">
      <t>ブン</t>
    </rPh>
    <rPh sb="14" eb="15">
      <t>セイ</t>
    </rPh>
    <rPh sb="21" eb="22">
      <t>ザイ</t>
    </rPh>
    <phoneticPr fontId="4"/>
  </si>
  <si>
    <t>総　　　　数</t>
    <rPh sb="0" eb="1">
      <t>フサ</t>
    </rPh>
    <rPh sb="5" eb="6">
      <t>カズ</t>
    </rPh>
    <phoneticPr fontId="4"/>
  </si>
  <si>
    <t>赤　血　球</t>
    <rPh sb="0" eb="1">
      <t>アカ</t>
    </rPh>
    <rPh sb="2" eb="3">
      <t>チ</t>
    </rPh>
    <rPh sb="4" eb="5">
      <t>タマ</t>
    </rPh>
    <phoneticPr fontId="4"/>
  </si>
  <si>
    <t>血　　　　漿</t>
    <rPh sb="0" eb="1">
      <t>チ</t>
    </rPh>
    <rPh sb="5" eb="6">
      <t>コンズ</t>
    </rPh>
    <phoneticPr fontId="4"/>
  </si>
  <si>
    <t>血　小　板</t>
    <rPh sb="0" eb="1">
      <t>チ</t>
    </rPh>
    <rPh sb="2" eb="3">
      <t>ショウ</t>
    </rPh>
    <rPh sb="4" eb="5">
      <t>イタ</t>
    </rPh>
    <phoneticPr fontId="4"/>
  </si>
  <si>
    <t>200ml　献血由来</t>
    <rPh sb="6" eb="8">
      <t>ケンケツ</t>
    </rPh>
    <rPh sb="8" eb="10">
      <t>ユライ</t>
    </rPh>
    <phoneticPr fontId="4"/>
  </si>
  <si>
    <t>400ml　献血由来</t>
    <rPh sb="6" eb="8">
      <t>ケンケツ</t>
    </rPh>
    <rPh sb="8" eb="10">
      <t>ユライ</t>
    </rPh>
    <phoneticPr fontId="4"/>
  </si>
  <si>
    <t>センター</t>
    <phoneticPr fontId="4"/>
  </si>
  <si>
    <t>－</t>
    <phoneticPr fontId="4"/>
  </si>
  <si>
    <t>－</t>
    <phoneticPr fontId="4"/>
  </si>
  <si>
    <t>センター</t>
    <phoneticPr fontId="4"/>
  </si>
  <si>
    <t>平成18年度A</t>
    <rPh sb="0" eb="2">
      <t>ヘイセイ</t>
    </rPh>
    <rPh sb="4" eb="6">
      <t>ネンド</t>
    </rPh>
    <phoneticPr fontId="4"/>
  </si>
  <si>
    <t>平成17年度B</t>
    <rPh sb="0" eb="2">
      <t>ヘイセイ</t>
    </rPh>
    <rPh sb="4" eb="6">
      <t>ネンド</t>
    </rPh>
    <phoneticPr fontId="4"/>
  </si>
  <si>
    <t>薬務課</t>
    <rPh sb="0" eb="1">
      <t>クスリ</t>
    </rPh>
    <rPh sb="1" eb="2">
      <t>ツトム</t>
    </rPh>
    <rPh sb="2" eb="3">
      <t>カ</t>
    </rPh>
    <phoneticPr fontId="2"/>
  </si>
  <si>
    <t>平成19年度A</t>
    <rPh sb="0" eb="2">
      <t>ヘイセイ</t>
    </rPh>
    <rPh sb="4" eb="6">
      <t>ネンド</t>
    </rPh>
    <phoneticPr fontId="4"/>
  </si>
  <si>
    <t>平成18年度B</t>
    <rPh sb="0" eb="2">
      <t>ヘイセイ</t>
    </rPh>
    <rPh sb="4" eb="6">
      <t>ネンド</t>
    </rPh>
    <phoneticPr fontId="4"/>
  </si>
  <si>
    <t>平成20年度A</t>
    <rPh sb="0" eb="2">
      <t>ヘイセイ</t>
    </rPh>
    <rPh sb="4" eb="6">
      <t>ネンド</t>
    </rPh>
    <phoneticPr fontId="4"/>
  </si>
  <si>
    <t>平成19年度B</t>
    <rPh sb="0" eb="2">
      <t>ヘイセイ</t>
    </rPh>
    <rPh sb="4" eb="6">
      <t>ネンド</t>
    </rPh>
    <phoneticPr fontId="4"/>
  </si>
  <si>
    <t>（単位：単位）</t>
    <rPh sb="1" eb="3">
      <t>タンイ</t>
    </rPh>
    <rPh sb="4" eb="6">
      <t>タンイ</t>
    </rPh>
    <phoneticPr fontId="4"/>
  </si>
  <si>
    <t>総数</t>
    <rPh sb="0" eb="1">
      <t>フサ</t>
    </rPh>
    <rPh sb="1" eb="2">
      <t>カズ</t>
    </rPh>
    <phoneticPr fontId="4"/>
  </si>
  <si>
    <t>全血製剤</t>
    <phoneticPr fontId="3"/>
  </si>
  <si>
    <t>総数</t>
    <rPh sb="0" eb="2">
      <t>ソウスウ</t>
    </rPh>
    <phoneticPr fontId="3"/>
  </si>
  <si>
    <t>赤血球</t>
    <rPh sb="0" eb="3">
      <t>セッケッキュウ</t>
    </rPh>
    <phoneticPr fontId="3"/>
  </si>
  <si>
    <t>血小板</t>
    <rPh sb="0" eb="3">
      <t>ケッショウバン</t>
    </rPh>
    <phoneticPr fontId="3"/>
  </si>
  <si>
    <t>成分製剤</t>
    <rPh sb="0" eb="1">
      <t>シゲル</t>
    </rPh>
    <rPh sb="1" eb="2">
      <t>ブン</t>
    </rPh>
    <rPh sb="2" eb="3">
      <t>セイ</t>
    </rPh>
    <rPh sb="3" eb="4">
      <t>ザイ</t>
    </rPh>
    <phoneticPr fontId="4"/>
  </si>
  <si>
    <t>-</t>
    <phoneticPr fontId="3"/>
  </si>
  <si>
    <t>-</t>
    <phoneticPr fontId="3"/>
  </si>
  <si>
    <t>平成21年度A</t>
    <rPh sb="0" eb="2">
      <t>ヘイセイ</t>
    </rPh>
    <rPh sb="4" eb="6">
      <t>ネンド</t>
    </rPh>
    <phoneticPr fontId="4"/>
  </si>
  <si>
    <t>平成20年度B</t>
    <rPh sb="0" eb="2">
      <t>ヘイセイ</t>
    </rPh>
    <rPh sb="4" eb="6">
      <t>ネンド</t>
    </rPh>
    <phoneticPr fontId="4"/>
  </si>
  <si>
    <t>平成22年度A</t>
    <rPh sb="0" eb="2">
      <t>ヘイセイ</t>
    </rPh>
    <rPh sb="4" eb="6">
      <t>ネンド</t>
    </rPh>
    <phoneticPr fontId="4"/>
  </si>
  <si>
    <t>平成21年度B</t>
    <rPh sb="0" eb="2">
      <t>ヘイセイ</t>
    </rPh>
    <rPh sb="4" eb="6">
      <t>ネンド</t>
    </rPh>
    <phoneticPr fontId="4"/>
  </si>
  <si>
    <t>平成23年度A</t>
    <rPh sb="0" eb="2">
      <t>ヘイセイ</t>
    </rPh>
    <rPh sb="4" eb="6">
      <t>ネンド</t>
    </rPh>
    <phoneticPr fontId="4"/>
  </si>
  <si>
    <t>平成22年度B</t>
    <rPh sb="0" eb="2">
      <t>ヘイセイ</t>
    </rPh>
    <rPh sb="4" eb="6">
      <t>ネンド</t>
    </rPh>
    <phoneticPr fontId="4"/>
  </si>
  <si>
    <t>平成24年度A</t>
    <rPh sb="0" eb="2">
      <t>ヘイセイ</t>
    </rPh>
    <rPh sb="4" eb="6">
      <t>ネンド</t>
    </rPh>
    <phoneticPr fontId="4"/>
  </si>
  <si>
    <t>平成23年度B</t>
    <rPh sb="0" eb="2">
      <t>ヘイセイ</t>
    </rPh>
    <rPh sb="4" eb="6">
      <t>ネンド</t>
    </rPh>
    <phoneticPr fontId="4"/>
  </si>
  <si>
    <t>平成25年度A</t>
    <rPh sb="0" eb="2">
      <t>ヘイセイ</t>
    </rPh>
    <rPh sb="4" eb="6">
      <t>ネンド</t>
    </rPh>
    <phoneticPr fontId="4"/>
  </si>
  <si>
    <t>平成24年度B</t>
    <rPh sb="0" eb="2">
      <t>ヘイセイ</t>
    </rPh>
    <rPh sb="4" eb="6">
      <t>ネンド</t>
    </rPh>
    <phoneticPr fontId="4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</si>
  <si>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</si>
  <si>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</si>
  <si>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</si>
  <si>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</si>
  <si>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</si>
  <si>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注</t>
    <rPh sb="0" eb="1">
      <t>チュウ</t>
    </rPh>
    <phoneticPr fontId="3"/>
  </si>
  <si>
    <t>（２）供給は、平成23年度まで京都府外への供給数を含み、平成24年度からは含まない。</t>
    <rPh sb="3" eb="5">
      <t>キョウキュウ</t>
    </rPh>
    <rPh sb="7" eb="9">
      <t>ヘイセイ</t>
    </rPh>
    <rPh sb="11" eb="13">
      <t>ネンド</t>
    </rPh>
    <rPh sb="15" eb="17">
      <t>キョウト</t>
    </rPh>
    <rPh sb="17" eb="18">
      <t>フ</t>
    </rPh>
    <rPh sb="18" eb="19">
      <t>ガイ</t>
    </rPh>
    <rPh sb="21" eb="23">
      <t>キョウキュウ</t>
    </rPh>
    <rPh sb="23" eb="24">
      <t>スウ</t>
    </rPh>
    <rPh sb="25" eb="26">
      <t>フク</t>
    </rPh>
    <rPh sb="37" eb="38">
      <t>フク</t>
    </rPh>
    <phoneticPr fontId="3"/>
  </si>
  <si>
    <t>そのため平成24年度の表の「前年度供給数」と平成23年度の「今年度供給数」は数値が異なる。</t>
    <rPh sb="4" eb="6">
      <t>ヘイセイ</t>
    </rPh>
    <rPh sb="8" eb="10">
      <t>ネンド</t>
    </rPh>
    <rPh sb="11" eb="12">
      <t>ヒョウ</t>
    </rPh>
    <rPh sb="14" eb="17">
      <t>ゼンネンド</t>
    </rPh>
    <rPh sb="17" eb="19">
      <t>キョウキュウ</t>
    </rPh>
    <rPh sb="19" eb="20">
      <t>スウ</t>
    </rPh>
    <rPh sb="22" eb="24">
      <t>ヘイセイ</t>
    </rPh>
    <rPh sb="26" eb="28">
      <t>ネンド</t>
    </rPh>
    <rPh sb="30" eb="33">
      <t>コンネンド</t>
    </rPh>
    <rPh sb="33" eb="35">
      <t>キョウキュウ</t>
    </rPh>
    <rPh sb="35" eb="36">
      <t>スウ</t>
    </rPh>
    <rPh sb="38" eb="40">
      <t>スウチ</t>
    </rPh>
    <rPh sb="41" eb="42">
      <t>コト</t>
    </rPh>
    <phoneticPr fontId="3"/>
  </si>
  <si>
    <t>平成26年度A</t>
    <rPh sb="0" eb="2">
      <t>ヘイセイ</t>
    </rPh>
    <rPh sb="4" eb="6">
      <t>ネンド</t>
    </rPh>
    <phoneticPr fontId="4"/>
  </si>
  <si>
    <t>-</t>
    <phoneticPr fontId="3"/>
  </si>
  <si>
    <t>-</t>
    <phoneticPr fontId="3"/>
  </si>
  <si>
    <t>-</t>
    <phoneticPr fontId="3"/>
  </si>
  <si>
    <t>平成25年度B</t>
    <rPh sb="0" eb="2">
      <t>ヘイセイ</t>
    </rPh>
    <rPh sb="4" eb="6">
      <t>ネンド</t>
    </rPh>
    <phoneticPr fontId="4"/>
  </si>
  <si>
    <t>平成27年度A</t>
    <rPh sb="0" eb="2">
      <t>ヘイセイ</t>
    </rPh>
    <rPh sb="4" eb="6">
      <t>ネンド</t>
    </rPh>
    <phoneticPr fontId="4"/>
  </si>
  <si>
    <t>平成26年度B</t>
    <rPh sb="0" eb="2">
      <t>ヘイセイ</t>
    </rPh>
    <rPh sb="4" eb="6">
      <t>ネンド</t>
    </rPh>
    <phoneticPr fontId="4"/>
  </si>
  <si>
    <t>-</t>
    <phoneticPr fontId="3"/>
  </si>
  <si>
    <t>-</t>
    <phoneticPr fontId="3"/>
  </si>
  <si>
    <t>-</t>
    <phoneticPr fontId="3"/>
  </si>
  <si>
    <t>-</t>
    <phoneticPr fontId="3"/>
  </si>
  <si>
    <t>平成28年度A</t>
    <rPh sb="0" eb="2">
      <t>ヘイセイ</t>
    </rPh>
    <rPh sb="4" eb="6">
      <t>ネンド</t>
    </rPh>
    <phoneticPr fontId="4"/>
  </si>
  <si>
    <t>平成27年度B</t>
    <rPh sb="0" eb="2">
      <t>ヘイセイ</t>
    </rPh>
    <rPh sb="4" eb="6">
      <t>ネンド</t>
    </rPh>
    <phoneticPr fontId="4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</si>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</sst>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0.0_);[Red]\(0.0\)"/>
    <numFmt numFmtId="177" formatCode="0.0%"/>
    <numFmt numFmtId="178" formatCode="0.0"/>
    <numFmt numFmtId="179" formatCode="0.0_ "/>
    <numFmt numFmtId="180" formatCode="0_ "/>
    <numFmt numFmtId="181" formatCode="#,##0;[Red]#,##0"/>
  </numFmts>
  <fonts count="28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24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261">
    <xf numFmtId="0" fontId="0" fillId="0" borderId="0" xfId="0">
      <alignment vertical="center"/>
    </xf>
    <xf numFmtId="0" fontId="2" fillId="0" borderId="0" xfId="0" applyFont="1">
      <alignment vertical="center"/>
    </xf>
    <xf numFmtId="38" fontId="5" fillId="0" borderId="0" xfId="1" applyFont="1" applyAlignment="1">
      <alignment horizontal="right" vertical="center"/>
    </xf>
    <xf numFmtId="38" fontId="5" fillId="0" borderId="0" xfId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8" fontId="2" fillId="0" borderId="0" xfId="1" applyFont="1" applyAlignment="1">
      <alignment horizontal="right" vertical="center"/>
    </xf>
    <xf numFmtId="38" fontId="2" fillId="0" borderId="0" xfId="1" applyFont="1" applyBorder="1" applyAlignment="1">
      <alignment vertical="center"/>
    </xf>
    <xf numFmtId="38" fontId="2" fillId="0" borderId="0" xfId="1" applyFont="1" applyBorder="1" applyAlignment="1">
      <alignment horizontal="center" vertical="center"/>
    </xf>
    <xf numFmtId="176" fontId="2" fillId="0" borderId="0" xfId="1" applyNumberFormat="1" applyFont="1" applyBorder="1" applyAlignment="1">
      <alignment vertical="center"/>
    </xf>
    <xf numFmtId="38" fontId="2" fillId="0" borderId="0" xfId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8" fontId="2" fillId="0" borderId="6" xfId="1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right" vertical="center"/>
    </xf>
    <xf numFmtId="0" fontId="2" fillId="0" borderId="11" xfId="0" applyFont="1" applyBorder="1" applyAlignment="1">
      <alignment horizontal="distributed" vertical="center"/>
    </xf>
    <xf numFmtId="38" fontId="7" fillId="0" borderId="12" xfId="1" applyFont="1" applyBorder="1" applyAlignment="1">
      <alignment horizontal="right" vertical="center"/>
    </xf>
    <xf numFmtId="38" fontId="7" fillId="0" borderId="0" xfId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9" fillId="0" borderId="0" xfId="2"/>
    <xf numFmtId="0" fontId="11" fillId="0" borderId="0" xfId="2" applyFont="1"/>
    <xf numFmtId="0" fontId="12" fillId="0" borderId="0" xfId="2" applyFont="1"/>
    <xf numFmtId="0" fontId="9" fillId="0" borderId="1" xfId="2" applyBorder="1"/>
    <xf numFmtId="0" fontId="13" fillId="0" borderId="2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38" fontId="15" fillId="0" borderId="0" xfId="1" applyFont="1" applyAlignment="1"/>
    <xf numFmtId="38" fontId="15" fillId="0" borderId="0" xfId="1" applyFont="1" applyAlignment="1">
      <alignment horizontal="center"/>
    </xf>
    <xf numFmtId="38" fontId="11" fillId="0" borderId="0" xfId="1" applyFont="1" applyAlignment="1"/>
    <xf numFmtId="38" fontId="11" fillId="0" borderId="0" xfId="1" applyFont="1" applyAlignment="1">
      <alignment horizontal="center"/>
    </xf>
    <xf numFmtId="0" fontId="11" fillId="0" borderId="0" xfId="1" applyNumberFormat="1" applyFont="1" applyAlignment="1">
      <alignment horizontal="center"/>
    </xf>
    <xf numFmtId="176" fontId="11" fillId="0" borderId="13" xfId="1" applyNumberFormat="1" applyFont="1" applyBorder="1" applyAlignment="1"/>
    <xf numFmtId="176" fontId="11" fillId="0" borderId="14" xfId="1" applyNumberFormat="1" applyFont="1" applyBorder="1" applyAlignment="1"/>
    <xf numFmtId="0" fontId="11" fillId="0" borderId="14" xfId="1" applyNumberFormat="1" applyFont="1" applyBorder="1" applyAlignment="1">
      <alignment horizontal="center"/>
    </xf>
    <xf numFmtId="0" fontId="16" fillId="0" borderId="1" xfId="2" applyFont="1" applyBorder="1"/>
    <xf numFmtId="0" fontId="16" fillId="0" borderId="8" xfId="2" applyFont="1" applyBorder="1"/>
    <xf numFmtId="0" fontId="16" fillId="0" borderId="0" xfId="2" applyFont="1"/>
    <xf numFmtId="38" fontId="17" fillId="0" borderId="0" xfId="1" applyFont="1" applyAlignment="1"/>
    <xf numFmtId="0" fontId="15" fillId="0" borderId="0" xfId="1" applyNumberFormat="1" applyFont="1" applyAlignment="1">
      <alignment horizontal="center"/>
    </xf>
    <xf numFmtId="38" fontId="12" fillId="0" borderId="0" xfId="1" applyFont="1" applyAlignment="1"/>
    <xf numFmtId="38" fontId="11" fillId="0" borderId="0" xfId="1" applyFont="1" applyBorder="1" applyAlignment="1"/>
    <xf numFmtId="38" fontId="12" fillId="0" borderId="13" xfId="1" applyFont="1" applyBorder="1" applyAlignment="1"/>
    <xf numFmtId="179" fontId="11" fillId="0" borderId="14" xfId="1" applyNumberFormat="1" applyFont="1" applyBorder="1" applyAlignment="1"/>
    <xf numFmtId="38" fontId="11" fillId="0" borderId="14" xfId="1" applyFont="1" applyBorder="1" applyAlignment="1"/>
    <xf numFmtId="177" fontId="11" fillId="0" borderId="14" xfId="1" applyNumberFormat="1" applyFont="1" applyBorder="1" applyAlignment="1"/>
    <xf numFmtId="0" fontId="18" fillId="0" borderId="0" xfId="2" applyFont="1" applyAlignment="1">
      <alignment horizontal="left"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9" fillId="0" borderId="8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20" fillId="0" borderId="0" xfId="0" applyFont="1">
      <alignment vertical="center"/>
    </xf>
    <xf numFmtId="38" fontId="17" fillId="0" borderId="0" xfId="1" applyFont="1" applyAlignment="1">
      <alignment horizontal="right"/>
    </xf>
    <xf numFmtId="38" fontId="12" fillId="0" borderId="0" xfId="1" applyFont="1" applyAlignment="1">
      <alignment horizontal="right"/>
    </xf>
    <xf numFmtId="0" fontId="12" fillId="0" borderId="0" xfId="1" applyNumberFormat="1" applyFont="1" applyAlignment="1">
      <alignment horizontal="right"/>
    </xf>
    <xf numFmtId="176" fontId="12" fillId="0" borderId="13" xfId="1" applyNumberFormat="1" applyFont="1" applyBorder="1" applyAlignment="1"/>
    <xf numFmtId="176" fontId="12" fillId="0" borderId="14" xfId="1" applyNumberFormat="1" applyFont="1" applyBorder="1" applyAlignment="1"/>
    <xf numFmtId="0" fontId="12" fillId="0" borderId="14" xfId="1" applyNumberFormat="1" applyFont="1" applyBorder="1" applyAlignment="1">
      <alignment horizontal="right"/>
    </xf>
    <xf numFmtId="38" fontId="12" fillId="0" borderId="0" xfId="1" applyFont="1" applyBorder="1" applyAlignment="1"/>
    <xf numFmtId="179" fontId="12" fillId="0" borderId="14" xfId="1" applyNumberFormat="1" applyFont="1" applyBorder="1" applyAlignment="1"/>
    <xf numFmtId="38" fontId="12" fillId="0" borderId="14" xfId="1" applyFont="1" applyBorder="1" applyAlignment="1"/>
    <xf numFmtId="177" fontId="12" fillId="0" borderId="14" xfId="1" applyNumberFormat="1" applyFont="1" applyBorder="1" applyAlignment="1"/>
    <xf numFmtId="179" fontId="11" fillId="0" borderId="0" xfId="0" applyNumberFormat="1" applyFont="1">
      <alignment vertical="center"/>
    </xf>
    <xf numFmtId="179" fontId="0" fillId="0" borderId="0" xfId="0" applyNumberFormat="1">
      <alignment vertical="center"/>
    </xf>
    <xf numFmtId="0" fontId="21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176" fontId="0" fillId="0" borderId="0" xfId="0" applyNumberFormat="1">
      <alignment vertical="center"/>
    </xf>
    <xf numFmtId="41" fontId="17" fillId="0" borderId="0" xfId="1" applyNumberFormat="1" applyFont="1" applyAlignment="1"/>
    <xf numFmtId="41" fontId="17" fillId="0" borderId="0" xfId="1" applyNumberFormat="1" applyFont="1" applyAlignment="1">
      <alignment horizontal="right"/>
    </xf>
    <xf numFmtId="41" fontId="12" fillId="0" borderId="0" xfId="1" applyNumberFormat="1" applyFont="1" applyAlignment="1"/>
    <xf numFmtId="41" fontId="12" fillId="0" borderId="0" xfId="1" applyNumberFormat="1" applyFont="1" applyAlignment="1">
      <alignment horizontal="right"/>
    </xf>
    <xf numFmtId="41" fontId="12" fillId="0" borderId="0" xfId="1" applyNumberFormat="1" applyFont="1" applyBorder="1" applyAlignment="1"/>
    <xf numFmtId="41" fontId="12" fillId="0" borderId="0" xfId="1" applyNumberFormat="1" applyFont="1" applyBorder="1" applyAlignment="1">
      <alignment horizontal="right"/>
    </xf>
    <xf numFmtId="41" fontId="12" fillId="0" borderId="14" xfId="1" applyNumberFormat="1" applyFont="1" applyBorder="1" applyAlignment="1">
      <alignment horizontal="right"/>
    </xf>
    <xf numFmtId="41" fontId="12" fillId="0" borderId="14" xfId="1" applyNumberFormat="1" applyFont="1" applyBorder="1" applyAlignment="1"/>
    <xf numFmtId="41" fontId="0" fillId="0" borderId="0" xfId="0" applyNumberFormat="1">
      <alignment vertical="center"/>
    </xf>
    <xf numFmtId="180" fontId="11" fillId="0" borderId="0" xfId="0" applyNumberFormat="1" applyFont="1">
      <alignment vertical="center"/>
    </xf>
    <xf numFmtId="180" fontId="0" fillId="0" borderId="0" xfId="0" applyNumberFormat="1">
      <alignment vertical="center"/>
    </xf>
    <xf numFmtId="0" fontId="6" fillId="0" borderId="0" xfId="0" applyFont="1" applyAlignment="1">
      <alignment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5" fillId="0" borderId="0" xfId="0" applyFont="1">
      <alignment vertical="center"/>
    </xf>
    <xf numFmtId="0" fontId="2" fillId="0" borderId="1" xfId="0" applyFont="1" applyBorder="1">
      <alignment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41" fontId="24" fillId="0" borderId="0" xfId="1" applyNumberFormat="1" applyFont="1" applyAlignment="1"/>
    <xf numFmtId="41" fontId="24" fillId="0" borderId="0" xfId="1" applyNumberFormat="1" applyFont="1" applyAlignment="1">
      <alignment horizontal="right"/>
    </xf>
    <xf numFmtId="41" fontId="25" fillId="0" borderId="0" xfId="0" applyNumberFormat="1" applyFont="1">
      <alignment vertical="center"/>
    </xf>
    <xf numFmtId="41" fontId="24" fillId="0" borderId="0" xfId="1" applyNumberFormat="1" applyFont="1" applyBorder="1" applyAlignment="1"/>
    <xf numFmtId="41" fontId="24" fillId="0" borderId="0" xfId="1" applyNumberFormat="1" applyFont="1" applyBorder="1" applyAlignment="1">
      <alignment horizontal="right"/>
    </xf>
    <xf numFmtId="177" fontId="24" fillId="0" borderId="14" xfId="1" applyNumberFormat="1" applyFont="1" applyBorder="1" applyAlignment="1">
      <alignment horizontal="right"/>
    </xf>
    <xf numFmtId="176" fontId="25" fillId="0" borderId="0" xfId="0" applyNumberFormat="1" applyFont="1">
      <alignment vertical="center"/>
    </xf>
    <xf numFmtId="180" fontId="22" fillId="0" borderId="0" xfId="0" applyNumberFormat="1" applyFont="1">
      <alignment vertical="center"/>
    </xf>
    <xf numFmtId="0" fontId="24" fillId="0" borderId="0" xfId="0" applyFont="1">
      <alignment vertical="center"/>
    </xf>
    <xf numFmtId="0" fontId="2" fillId="0" borderId="8" xfId="0" applyFont="1" applyBorder="1">
      <alignment vertical="center"/>
    </xf>
    <xf numFmtId="177" fontId="24" fillId="0" borderId="14" xfId="1" applyNumberFormat="1" applyFont="1" applyBorder="1" applyAlignment="1"/>
    <xf numFmtId="180" fontId="25" fillId="0" borderId="0" xfId="0" applyNumberFormat="1" applyFont="1">
      <alignment vertical="center"/>
    </xf>
    <xf numFmtId="41" fontId="26" fillId="0" borderId="0" xfId="1" applyNumberFormat="1" applyFont="1" applyAlignment="1"/>
    <xf numFmtId="41" fontId="26" fillId="0" borderId="0" xfId="1" applyNumberFormat="1" applyFont="1" applyAlignment="1">
      <alignment horizontal="right"/>
    </xf>
    <xf numFmtId="0" fontId="8" fillId="0" borderId="0" xfId="0" applyFont="1">
      <alignment vertical="center"/>
    </xf>
    <xf numFmtId="41" fontId="8" fillId="0" borderId="0" xfId="0" applyNumberFormat="1" applyFont="1">
      <alignment vertical="center"/>
    </xf>
    <xf numFmtId="177" fontId="24" fillId="0" borderId="13" xfId="1" applyNumberFormat="1" applyFont="1" applyBorder="1" applyAlignment="1">
      <alignment horizontal="right"/>
    </xf>
    <xf numFmtId="0" fontId="2" fillId="0" borderId="0" xfId="0" applyFont="1" applyBorder="1">
      <alignment vertical="center"/>
    </xf>
    <xf numFmtId="0" fontId="24" fillId="0" borderId="0" xfId="0" applyFont="1" applyBorder="1" applyAlignment="1">
      <alignment vertical="center"/>
    </xf>
    <xf numFmtId="41" fontId="26" fillId="0" borderId="0" xfId="1" applyNumberFormat="1" applyFont="1" applyBorder="1" applyAlignment="1"/>
    <xf numFmtId="177" fontId="24" fillId="0" borderId="0" xfId="1" applyNumberFormat="1" applyFont="1" applyBorder="1" applyAlignment="1"/>
    <xf numFmtId="0" fontId="24" fillId="0" borderId="5" xfId="0" applyNumberFormat="1" applyFont="1" applyBorder="1" applyAlignment="1">
      <alignment horizontal="distributed" vertical="center" justifyLastLine="1"/>
    </xf>
    <xf numFmtId="0" fontId="24" fillId="0" borderId="2" xfId="0" applyNumberFormat="1" applyFont="1" applyBorder="1" applyAlignment="1">
      <alignment horizontal="distributed" vertical="center" justifyLastLine="1"/>
    </xf>
    <xf numFmtId="0" fontId="24" fillId="0" borderId="3" xfId="0" applyNumberFormat="1" applyFont="1" applyBorder="1" applyAlignment="1">
      <alignment horizontal="distributed" vertical="center" justifyLastLine="1"/>
    </xf>
    <xf numFmtId="181" fontId="24" fillId="0" borderId="0" xfId="1" applyNumberFormat="1" applyFont="1" applyAlignment="1">
      <alignment horizontal="right"/>
    </xf>
    <xf numFmtId="181" fontId="24" fillId="0" borderId="0" xfId="1" applyNumberFormat="1" applyFont="1" applyBorder="1" applyAlignment="1">
      <alignment horizontal="right"/>
    </xf>
    <xf numFmtId="181" fontId="26" fillId="0" borderId="0" xfId="1" applyNumberFormat="1" applyFont="1" applyAlignment="1">
      <alignment horizontal="right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180" fontId="0" fillId="0" borderId="0" xfId="0" applyNumberFormat="1" applyFont="1">
      <alignment vertical="center"/>
    </xf>
    <xf numFmtId="0" fontId="0" fillId="0" borderId="0" xfId="0" applyFont="1" applyBorder="1">
      <alignment vertical="center"/>
    </xf>
    <xf numFmtId="180" fontId="0" fillId="0" borderId="0" xfId="0" applyNumberFormat="1" applyFont="1" applyBorder="1">
      <alignment vertical="center"/>
    </xf>
    <xf numFmtId="181" fontId="26" fillId="0" borderId="0" xfId="1" applyNumberFormat="1" applyFont="1" applyBorder="1" applyAlignment="1">
      <alignment horizontal="right"/>
    </xf>
    <xf numFmtId="0" fontId="27" fillId="0" borderId="0" xfId="0" applyFont="1">
      <alignment vertical="center"/>
    </xf>
    <xf numFmtId="41" fontId="24" fillId="0" borderId="14" xfId="1" applyNumberFormat="1" applyFont="1" applyBorder="1" applyAlignment="1">
      <alignment horizontal="right"/>
    </xf>
    <xf numFmtId="181" fontId="24" fillId="0" borderId="0" xfId="1" applyNumberFormat="1" applyFont="1" applyFill="1" applyAlignment="1">
      <alignment horizontal="right"/>
    </xf>
    <xf numFmtId="41" fontId="24" fillId="0" borderId="0" xfId="1" applyNumberFormat="1" applyFont="1" applyFill="1" applyAlignment="1">
      <alignment horizontal="right"/>
    </xf>
    <xf numFmtId="181" fontId="24" fillId="0" borderId="0" xfId="1" applyNumberFormat="1" applyFont="1" applyFill="1" applyBorder="1" applyAlignment="1">
      <alignment horizontal="right"/>
    </xf>
    <xf numFmtId="0" fontId="6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23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4" fillId="0" borderId="0" xfId="0" applyFont="1" applyFill="1" applyAlignment="1">
      <alignment horizontal="right" vertical="center"/>
    </xf>
    <xf numFmtId="0" fontId="2" fillId="0" borderId="1" xfId="0" applyFont="1" applyFill="1" applyBorder="1">
      <alignment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181" fontId="26" fillId="0" borderId="0" xfId="1" applyNumberFormat="1" applyFont="1" applyFill="1" applyAlignment="1">
      <alignment horizontal="right"/>
    </xf>
    <xf numFmtId="181" fontId="26" fillId="0" borderId="0" xfId="1" applyNumberFormat="1" applyFont="1" applyFill="1" applyBorder="1" applyAlignment="1">
      <alignment horizontal="right"/>
    </xf>
    <xf numFmtId="0" fontId="27" fillId="0" borderId="0" xfId="0" applyFont="1" applyFill="1">
      <alignment vertical="center"/>
    </xf>
    <xf numFmtId="177" fontId="24" fillId="0" borderId="13" xfId="1" applyNumberFormat="1" applyFont="1" applyFill="1" applyBorder="1" applyAlignment="1">
      <alignment horizontal="right"/>
    </xf>
    <xf numFmtId="177" fontId="24" fillId="0" borderId="14" xfId="1" applyNumberFormat="1" applyFont="1" applyFill="1" applyBorder="1" applyAlignment="1">
      <alignment horizontal="right"/>
    </xf>
    <xf numFmtId="176" fontId="0" fillId="0" borderId="0" xfId="0" applyNumberFormat="1" applyFont="1" applyFill="1">
      <alignment vertical="center"/>
    </xf>
    <xf numFmtId="180" fontId="0" fillId="0" borderId="0" xfId="0" applyNumberFormat="1" applyFont="1" applyFill="1">
      <alignment vertical="center"/>
    </xf>
    <xf numFmtId="0" fontId="24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5" xfId="0" applyNumberFormat="1" applyFont="1" applyFill="1" applyBorder="1" applyAlignment="1">
      <alignment horizontal="distributed" vertical="center" justifyLastLine="1"/>
    </xf>
    <xf numFmtId="0" fontId="24" fillId="0" borderId="2" xfId="0" applyNumberFormat="1" applyFont="1" applyFill="1" applyBorder="1" applyAlignment="1">
      <alignment horizontal="distributed" vertical="center" justifyLastLine="1"/>
    </xf>
    <xf numFmtId="0" fontId="24" fillId="0" borderId="3" xfId="0" applyNumberFormat="1" applyFont="1" applyFill="1" applyBorder="1" applyAlignment="1">
      <alignment horizontal="distributed" vertical="center" justifyLastLine="1"/>
    </xf>
    <xf numFmtId="41" fontId="26" fillId="0" borderId="0" xfId="1" applyNumberFormat="1" applyFont="1" applyFill="1" applyAlignment="1">
      <alignment horizontal="right"/>
    </xf>
    <xf numFmtId="41" fontId="26" fillId="0" borderId="0" xfId="1" applyNumberFormat="1" applyFont="1" applyFill="1" applyBorder="1" applyAlignment="1"/>
    <xf numFmtId="41" fontId="24" fillId="0" borderId="0" xfId="1" applyNumberFormat="1" applyFont="1" applyFill="1" applyBorder="1" applyAlignment="1"/>
    <xf numFmtId="41" fontId="24" fillId="0" borderId="0" xfId="1" applyNumberFormat="1" applyFont="1" applyFill="1" applyBorder="1" applyAlignment="1">
      <alignment horizontal="right"/>
    </xf>
    <xf numFmtId="41" fontId="24" fillId="0" borderId="14" xfId="1" applyNumberFormat="1" applyFont="1" applyFill="1" applyBorder="1" applyAlignment="1">
      <alignment horizontal="right"/>
    </xf>
    <xf numFmtId="177" fontId="24" fillId="0" borderId="0" xfId="1" applyNumberFormat="1" applyFont="1" applyFill="1" applyBorder="1" applyAlignment="1"/>
    <xf numFmtId="180" fontId="0" fillId="0" borderId="0" xfId="0" applyNumberFormat="1" applyFont="1" applyFill="1" applyBorder="1">
      <alignment vertical="center"/>
    </xf>
    <xf numFmtId="181" fontId="26" fillId="0" borderId="0" xfId="1" applyNumberFormat="1" applyFont="1" applyAlignment="1" applyProtection="1">
      <alignment horizontal="right"/>
      <protection locked="0"/>
    </xf>
    <xf numFmtId="41" fontId="26" fillId="0" borderId="0" xfId="1" applyNumberFormat="1" applyFont="1" applyAlignment="1" applyProtection="1">
      <alignment horizontal="right"/>
      <protection locked="0"/>
    </xf>
    <xf numFmtId="181" fontId="26" fillId="0" borderId="0" xfId="1" applyNumberFormat="1" applyFont="1" applyBorder="1" applyAlignment="1" applyProtection="1">
      <alignment horizontal="right"/>
      <protection locked="0"/>
    </xf>
    <xf numFmtId="181" fontId="24" fillId="0" borderId="0" xfId="1" applyNumberFormat="1" applyFont="1" applyAlignment="1" applyProtection="1">
      <alignment horizontal="right"/>
      <protection locked="0"/>
    </xf>
    <xf numFmtId="41" fontId="24" fillId="0" borderId="0" xfId="1" applyNumberFormat="1" applyFont="1" applyAlignment="1" applyProtection="1">
      <alignment horizontal="right"/>
      <protection locked="0"/>
    </xf>
    <xf numFmtId="181" fontId="24" fillId="0" borderId="0" xfId="1" applyNumberFormat="1" applyFont="1" applyBorder="1" applyAlignment="1" applyProtection="1">
      <alignment horizontal="right"/>
      <protection locked="0"/>
    </xf>
    <xf numFmtId="181" fontId="24" fillId="0" borderId="0" xfId="1" applyNumberFormat="1" applyFont="1" applyFill="1" applyAlignment="1" applyProtection="1">
      <alignment horizontal="right"/>
      <protection locked="0"/>
    </xf>
    <xf numFmtId="41" fontId="24" fillId="0" borderId="0" xfId="1" applyNumberFormat="1" applyFont="1" applyFill="1" applyAlignment="1" applyProtection="1">
      <alignment horizontal="right"/>
      <protection locked="0"/>
    </xf>
    <xf numFmtId="181" fontId="24" fillId="0" borderId="0" xfId="1" applyNumberFormat="1" applyFont="1" applyFill="1" applyBorder="1" applyAlignment="1" applyProtection="1">
      <alignment horizontal="right"/>
      <protection locked="0"/>
    </xf>
    <xf numFmtId="177" fontId="24" fillId="0" borderId="14" xfId="1" applyNumberFormat="1" applyFont="1" applyBorder="1" applyAlignment="1" applyProtection="1">
      <alignment horizontal="right"/>
      <protection locked="0"/>
    </xf>
    <xf numFmtId="41" fontId="24" fillId="0" borderId="14" xfId="1" applyNumberFormat="1" applyFont="1" applyBorder="1" applyAlignment="1" applyProtection="1">
      <alignment horizontal="right"/>
      <protection locked="0"/>
    </xf>
    <xf numFmtId="177" fontId="24" fillId="0" borderId="13" xfId="1" applyNumberFormat="1" applyFont="1" applyBorder="1" applyAlignment="1" applyProtection="1">
      <alignment horizontal="right"/>
      <protection locked="0"/>
    </xf>
    <xf numFmtId="176" fontId="24" fillId="0" borderId="14" xfId="0" applyNumberFormat="1" applyFont="1" applyBorder="1" applyAlignment="1">
      <alignment horizontal="center" vertical="center"/>
    </xf>
    <xf numFmtId="176" fontId="24" fillId="0" borderId="15" xfId="0" applyNumberFormat="1" applyFont="1" applyBorder="1" applyAlignment="1">
      <alignment horizontal="center" vertical="center"/>
    </xf>
    <xf numFmtId="0" fontId="24" fillId="0" borderId="9" xfId="0" applyNumberFormat="1" applyFont="1" applyBorder="1" applyAlignment="1">
      <alignment horizontal="distributed" vertical="center" justifyLastLine="1"/>
    </xf>
    <xf numFmtId="0" fontId="24" fillId="0" borderId="10" xfId="0" applyNumberFormat="1" applyFont="1" applyBorder="1" applyAlignment="1">
      <alignment horizontal="distributed" vertical="center" justifyLastLine="1"/>
    </xf>
    <xf numFmtId="0" fontId="26" fillId="0" borderId="12" xfId="0" applyFont="1" applyBorder="1" applyAlignment="1">
      <alignment horizontal="distributed" vertical="center"/>
    </xf>
    <xf numFmtId="0" fontId="26" fillId="0" borderId="16" xfId="0" applyFont="1" applyBorder="1" applyAlignment="1">
      <alignment horizontal="distributed" vertical="center"/>
    </xf>
    <xf numFmtId="0" fontId="24" fillId="0" borderId="0" xfId="0" applyFont="1" applyBorder="1" applyAlignment="1">
      <alignment horizontal="distributed" vertical="center"/>
    </xf>
    <xf numFmtId="0" fontId="24" fillId="0" borderId="11" xfId="0" applyFont="1" applyBorder="1" applyAlignment="1">
      <alignment horizontal="distributed" vertical="center"/>
    </xf>
    <xf numFmtId="0" fontId="24" fillId="0" borderId="0" xfId="0" applyFont="1" applyAlignment="1">
      <alignment horizontal="distributed" vertical="center"/>
    </xf>
    <xf numFmtId="0" fontId="24" fillId="0" borderId="8" xfId="0" applyNumberFormat="1" applyFont="1" applyBorder="1" applyAlignment="1">
      <alignment horizontal="distributed" vertical="center" justifyLastLine="1"/>
    </xf>
    <xf numFmtId="0" fontId="24" fillId="0" borderId="18" xfId="0" applyNumberFormat="1" applyFont="1" applyBorder="1" applyAlignment="1">
      <alignment horizontal="distributed" vertical="center" justifyLastLine="1"/>
    </xf>
    <xf numFmtId="0" fontId="24" fillId="0" borderId="22" xfId="0" applyNumberFormat="1" applyFont="1" applyBorder="1" applyAlignment="1">
      <alignment horizontal="distributed" vertical="center" justifyLastLine="1"/>
    </xf>
    <xf numFmtId="0" fontId="24" fillId="0" borderId="23" xfId="0" applyNumberFormat="1" applyFont="1" applyBorder="1" applyAlignment="1">
      <alignment horizontal="distributed" vertical="center" justifyLastLine="1"/>
    </xf>
    <xf numFmtId="0" fontId="24" fillId="0" borderId="17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0" xfId="0" applyFont="1" applyFill="1" applyBorder="1" applyAlignment="1">
      <alignment horizontal="distributed" vertical="center"/>
    </xf>
    <xf numFmtId="0" fontId="24" fillId="0" borderId="11" xfId="0" applyFont="1" applyFill="1" applyBorder="1" applyAlignment="1">
      <alignment horizontal="distributed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distributed" vertical="center"/>
    </xf>
    <xf numFmtId="0" fontId="26" fillId="0" borderId="16" xfId="0" applyFont="1" applyFill="1" applyBorder="1" applyAlignment="1">
      <alignment horizontal="distributed" vertical="center"/>
    </xf>
    <xf numFmtId="176" fontId="24" fillId="0" borderId="14" xfId="0" applyNumberFormat="1" applyFont="1" applyFill="1" applyBorder="1" applyAlignment="1">
      <alignment horizontal="center" vertical="center"/>
    </xf>
    <xf numFmtId="176" fontId="24" fillId="0" borderId="15" xfId="0" applyNumberFormat="1" applyFont="1" applyFill="1" applyBorder="1" applyAlignment="1">
      <alignment horizontal="center" vertical="center"/>
    </xf>
    <xf numFmtId="0" fontId="24" fillId="0" borderId="22" xfId="0" applyNumberFormat="1" applyFont="1" applyFill="1" applyBorder="1" applyAlignment="1">
      <alignment horizontal="distributed" vertical="center" justifyLastLine="1"/>
    </xf>
    <xf numFmtId="0" fontId="24" fillId="0" borderId="23" xfId="0" applyNumberFormat="1" applyFont="1" applyFill="1" applyBorder="1" applyAlignment="1">
      <alignment horizontal="distributed" vertical="center" justifyLastLine="1"/>
    </xf>
    <xf numFmtId="0" fontId="24" fillId="0" borderId="9" xfId="0" applyNumberFormat="1" applyFont="1" applyFill="1" applyBorder="1" applyAlignment="1">
      <alignment horizontal="distributed" vertical="center" justifyLastLine="1"/>
    </xf>
    <xf numFmtId="0" fontId="24" fillId="0" borderId="10" xfId="0" applyNumberFormat="1" applyFont="1" applyFill="1" applyBorder="1" applyAlignment="1">
      <alignment horizontal="distributed" vertical="center" justifyLastLine="1"/>
    </xf>
    <xf numFmtId="0" fontId="24" fillId="0" borderId="0" xfId="0" applyFont="1" applyFill="1" applyAlignment="1">
      <alignment horizontal="distributed" vertical="center"/>
    </xf>
    <xf numFmtId="0" fontId="24" fillId="0" borderId="8" xfId="0" applyNumberFormat="1" applyFont="1" applyFill="1" applyBorder="1" applyAlignment="1">
      <alignment horizontal="distributed" vertical="center" justifyLastLine="1"/>
    </xf>
    <xf numFmtId="0" fontId="24" fillId="0" borderId="18" xfId="0" applyNumberFormat="1" applyFont="1" applyFill="1" applyBorder="1" applyAlignment="1">
      <alignment horizontal="distributed" vertical="center" justifyLastLine="1"/>
    </xf>
    <xf numFmtId="0" fontId="24" fillId="0" borderId="5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12" xfId="0" applyFont="1" applyBorder="1" applyAlignment="1">
      <alignment horizontal="distributed" vertical="center"/>
    </xf>
    <xf numFmtId="0" fontId="14" fillId="0" borderId="16" xfId="0" applyFont="1" applyBorder="1" applyAlignment="1">
      <alignment horizontal="distributed" vertical="center"/>
    </xf>
    <xf numFmtId="0" fontId="13" fillId="0" borderId="0" xfId="0" applyFont="1" applyBorder="1" applyAlignment="1">
      <alignment horizontal="distributed" vertical="center"/>
    </xf>
    <xf numFmtId="0" fontId="13" fillId="0" borderId="11" xfId="0" applyFont="1" applyBorder="1" applyAlignment="1">
      <alignment horizontal="distributed" vertical="center"/>
    </xf>
    <xf numFmtId="0" fontId="13" fillId="0" borderId="19" xfId="0" applyFont="1" applyBorder="1" applyAlignment="1">
      <alignment horizontal="center" vertical="center"/>
    </xf>
    <xf numFmtId="176" fontId="13" fillId="0" borderId="14" xfId="0" applyNumberFormat="1" applyFont="1" applyBorder="1" applyAlignment="1">
      <alignment horizontal="center" vertical="center"/>
    </xf>
    <xf numFmtId="176" fontId="13" fillId="0" borderId="15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0" xfId="0" applyFont="1" applyAlignment="1">
      <alignment horizontal="distributed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4" fillId="0" borderId="12" xfId="2" applyFont="1" applyBorder="1" applyAlignment="1">
      <alignment horizontal="distributed" vertical="center"/>
    </xf>
    <xf numFmtId="0" fontId="14" fillId="0" borderId="16" xfId="2" applyFont="1" applyBorder="1" applyAlignment="1">
      <alignment horizontal="distributed" vertical="center"/>
    </xf>
    <xf numFmtId="0" fontId="13" fillId="0" borderId="9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16" fillId="0" borderId="1" xfId="2" applyFont="1" applyBorder="1" applyAlignment="1">
      <alignment horizontal="left"/>
    </xf>
    <xf numFmtId="0" fontId="13" fillId="0" borderId="14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0" xfId="2" applyFont="1" applyBorder="1" applyAlignment="1">
      <alignment horizontal="distributed" vertical="center"/>
    </xf>
    <xf numFmtId="0" fontId="13" fillId="0" borderId="11" xfId="2" applyFont="1" applyBorder="1" applyAlignment="1">
      <alignment horizontal="distributed" vertical="center"/>
    </xf>
    <xf numFmtId="0" fontId="13" fillId="0" borderId="0" xfId="2" applyFont="1" applyAlignment="1">
      <alignment horizontal="distributed" vertical="center"/>
    </xf>
    <xf numFmtId="0" fontId="13" fillId="0" borderId="17" xfId="2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distributed" vertical="center"/>
    </xf>
    <xf numFmtId="0" fontId="8" fillId="0" borderId="16" xfId="0" applyFont="1" applyBorder="1" applyAlignment="1">
      <alignment horizontal="distributed" vertical="center"/>
    </xf>
    <xf numFmtId="0" fontId="2" fillId="0" borderId="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 7表　採血及び供給の状況⑯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workbookViewId="0">
      <selection activeCell="A2" sqref="A2"/>
    </sheetView>
  </sheetViews>
  <sheetFormatPr defaultColWidth="8.796875" defaultRowHeight="17.25"/>
  <cols>
    <col min="1" max="2" width="9.19921875" style="126" customWidth="1"/>
    <col min="3" max="14" width="8" style="126" customWidth="1"/>
    <col min="15" max="15" width="2.09765625" style="126" customWidth="1"/>
    <col min="16" max="16384" width="8.796875" style="126"/>
  </cols>
  <sheetData>
    <row r="1" spans="1:15" ht="21" customHeight="1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8" thickBot="1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8" thickTop="1">
      <c r="A4" s="96"/>
      <c r="B4" s="96"/>
      <c r="C4" s="192" t="s">
        <v>58</v>
      </c>
      <c r="D4" s="192"/>
      <c r="E4" s="192"/>
      <c r="F4" s="192"/>
      <c r="G4" s="192" t="s">
        <v>59</v>
      </c>
      <c r="H4" s="192"/>
      <c r="I4" s="192"/>
      <c r="J4" s="192"/>
      <c r="K4" s="193" t="s">
        <v>60</v>
      </c>
      <c r="L4" s="194"/>
      <c r="M4" s="194"/>
      <c r="N4" s="194"/>
    </row>
    <row r="5" spans="1:15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5" s="132" customFormat="1">
      <c r="A6" s="183" t="s">
        <v>127</v>
      </c>
      <c r="B6" s="184"/>
      <c r="C6" s="167">
        <v>107810</v>
      </c>
      <c r="D6" s="169" t="s">
        <v>129</v>
      </c>
      <c r="E6" s="167">
        <v>60625</v>
      </c>
      <c r="F6" s="167">
        <v>47185</v>
      </c>
      <c r="G6" s="167">
        <v>92504</v>
      </c>
      <c r="H6" s="169" t="s">
        <v>132</v>
      </c>
      <c r="I6" s="167">
        <v>60625</v>
      </c>
      <c r="J6" s="167">
        <v>31879</v>
      </c>
      <c r="K6" s="167">
        <v>15306</v>
      </c>
      <c r="L6" s="169" t="s">
        <v>129</v>
      </c>
      <c r="M6" s="169" t="s">
        <v>129</v>
      </c>
      <c r="N6" s="167">
        <v>15306</v>
      </c>
    </row>
    <row r="7" spans="1:15">
      <c r="A7" s="185" t="s">
        <v>65</v>
      </c>
      <c r="B7" s="186"/>
      <c r="C7" s="170">
        <v>1246</v>
      </c>
      <c r="D7" s="172" t="s">
        <v>129</v>
      </c>
      <c r="E7" s="170">
        <v>477</v>
      </c>
      <c r="F7" s="170">
        <v>769</v>
      </c>
      <c r="G7" s="170">
        <v>1148</v>
      </c>
      <c r="H7" s="172" t="s">
        <v>132</v>
      </c>
      <c r="I7" s="170">
        <v>477</v>
      </c>
      <c r="J7" s="170">
        <v>671</v>
      </c>
      <c r="K7" s="170">
        <v>98</v>
      </c>
      <c r="L7" s="172" t="s">
        <v>129</v>
      </c>
      <c r="M7" s="172" t="s">
        <v>129</v>
      </c>
      <c r="N7" s="170">
        <v>98</v>
      </c>
    </row>
    <row r="8" spans="1:15">
      <c r="A8" s="185" t="s">
        <v>66</v>
      </c>
      <c r="B8" s="186"/>
      <c r="C8" s="170">
        <v>76136</v>
      </c>
      <c r="D8" s="172" t="s">
        <v>130</v>
      </c>
      <c r="E8" s="170">
        <v>29720</v>
      </c>
      <c r="F8" s="170">
        <v>46416</v>
      </c>
      <c r="G8" s="170">
        <v>60928</v>
      </c>
      <c r="H8" s="172" t="s">
        <v>129</v>
      </c>
      <c r="I8" s="170">
        <v>29720</v>
      </c>
      <c r="J8" s="170">
        <v>31208</v>
      </c>
      <c r="K8" s="170">
        <v>15208</v>
      </c>
      <c r="L8" s="172" t="s">
        <v>130</v>
      </c>
      <c r="M8" s="172" t="s">
        <v>130</v>
      </c>
      <c r="N8" s="170">
        <v>15208</v>
      </c>
    </row>
    <row r="9" spans="1:15">
      <c r="A9" s="185" t="s">
        <v>9</v>
      </c>
      <c r="B9" s="186"/>
      <c r="C9" s="170">
        <v>15018</v>
      </c>
      <c r="D9" s="172" t="s">
        <v>130</v>
      </c>
      <c r="E9" s="170">
        <v>15018</v>
      </c>
      <c r="F9" s="172" t="s">
        <v>129</v>
      </c>
      <c r="G9" s="170">
        <v>15018</v>
      </c>
      <c r="H9" s="172" t="s">
        <v>132</v>
      </c>
      <c r="I9" s="170">
        <v>15018</v>
      </c>
      <c r="J9" s="172" t="s">
        <v>132</v>
      </c>
      <c r="K9" s="172" t="s">
        <v>129</v>
      </c>
      <c r="L9" s="172" t="s">
        <v>130</v>
      </c>
      <c r="M9" s="172" t="s">
        <v>133</v>
      </c>
      <c r="N9" s="172" t="s">
        <v>129</v>
      </c>
    </row>
    <row r="10" spans="1:15">
      <c r="A10" s="185" t="s">
        <v>10</v>
      </c>
      <c r="B10" s="186"/>
      <c r="C10" s="170">
        <v>15410</v>
      </c>
      <c r="D10" s="172" t="s">
        <v>130</v>
      </c>
      <c r="E10" s="172">
        <v>15410</v>
      </c>
      <c r="F10" s="172" t="s">
        <v>132</v>
      </c>
      <c r="G10" s="170">
        <v>15410</v>
      </c>
      <c r="H10" s="172" t="s">
        <v>129</v>
      </c>
      <c r="I10" s="172">
        <v>15410</v>
      </c>
      <c r="J10" s="172" t="s">
        <v>130</v>
      </c>
      <c r="K10" s="172" t="s">
        <v>130</v>
      </c>
      <c r="L10" s="172" t="s">
        <v>130</v>
      </c>
      <c r="M10" s="172" t="s">
        <v>130</v>
      </c>
      <c r="N10" s="172" t="s">
        <v>130</v>
      </c>
    </row>
    <row r="11" spans="1:15">
      <c r="A11" s="185" t="s">
        <v>128</v>
      </c>
      <c r="B11" s="186"/>
      <c r="C11" s="172">
        <v>108326</v>
      </c>
      <c r="D11" s="172" t="s">
        <v>131</v>
      </c>
      <c r="E11" s="172">
        <v>58266</v>
      </c>
      <c r="F11" s="172">
        <v>50060</v>
      </c>
      <c r="G11" s="172">
        <v>92702</v>
      </c>
      <c r="H11" s="172" t="s">
        <v>130</v>
      </c>
      <c r="I11" s="172">
        <v>58266</v>
      </c>
      <c r="J11" s="172">
        <v>34436</v>
      </c>
      <c r="K11" s="172">
        <v>15624</v>
      </c>
      <c r="L11" s="172" t="s">
        <v>133</v>
      </c>
      <c r="M11" s="172" t="s">
        <v>129</v>
      </c>
      <c r="N11" s="172">
        <v>15624</v>
      </c>
    </row>
    <row r="12" spans="1:15" s="127" customFormat="1" ht="18" thickBot="1">
      <c r="A12" s="179" t="s">
        <v>68</v>
      </c>
      <c r="B12" s="180"/>
      <c r="C12" s="178">
        <v>0.995</v>
      </c>
      <c r="D12" s="176" t="s">
        <v>129</v>
      </c>
      <c r="E12" s="176">
        <v>1.04</v>
      </c>
      <c r="F12" s="176">
        <v>0.94299999999999995</v>
      </c>
      <c r="G12" s="176">
        <v>0.998</v>
      </c>
      <c r="H12" s="176" t="s">
        <v>129</v>
      </c>
      <c r="I12" s="176">
        <v>1.04</v>
      </c>
      <c r="J12" s="176">
        <v>0.92600000000000005</v>
      </c>
      <c r="K12" s="176">
        <v>0.98</v>
      </c>
      <c r="L12" s="176" t="s">
        <v>129</v>
      </c>
      <c r="M12" s="176" t="s">
        <v>129</v>
      </c>
      <c r="N12" s="176">
        <v>0.98</v>
      </c>
    </row>
    <row r="13" spans="1:15" ht="13.5" customHeight="1" thickTop="1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8" thickBot="1">
      <c r="A14" s="126" t="s">
        <v>11</v>
      </c>
      <c r="B14" s="107"/>
      <c r="C14" s="1"/>
      <c r="D14" s="1"/>
      <c r="E14" s="1"/>
      <c r="F14" s="1"/>
      <c r="G14" s="1"/>
      <c r="H14" s="94" t="s">
        <v>51</v>
      </c>
      <c r="I14" s="1"/>
      <c r="J14" s="116"/>
      <c r="K14" s="116"/>
      <c r="L14" s="116"/>
      <c r="M14" s="116"/>
      <c r="N14" s="129"/>
    </row>
    <row r="15" spans="1:15" ht="18" thickTop="1">
      <c r="A15" s="96"/>
      <c r="B15" s="108"/>
      <c r="C15" s="190" t="s">
        <v>90</v>
      </c>
      <c r="D15" s="188" t="s">
        <v>91</v>
      </c>
      <c r="E15" s="181" t="s">
        <v>95</v>
      </c>
      <c r="F15" s="182"/>
      <c r="G15" s="182"/>
      <c r="H15" s="182"/>
      <c r="I15" s="117"/>
      <c r="J15" s="117"/>
      <c r="K15" s="117"/>
      <c r="L15" s="117"/>
      <c r="M15" s="117"/>
      <c r="N15" s="117"/>
    </row>
    <row r="16" spans="1:15">
      <c r="A16" s="1"/>
      <c r="B16" s="1"/>
      <c r="C16" s="191"/>
      <c r="D16" s="189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>
      <c r="A17" s="183" t="s">
        <v>127</v>
      </c>
      <c r="B17" s="184"/>
      <c r="C17" s="167">
        <v>468770.5</v>
      </c>
      <c r="D17" s="168" t="s">
        <v>132</v>
      </c>
      <c r="E17" s="167">
        <v>468771</v>
      </c>
      <c r="F17" s="169">
        <v>142920</v>
      </c>
      <c r="G17" s="167">
        <v>92581.5</v>
      </c>
      <c r="H17" s="167">
        <v>233269</v>
      </c>
      <c r="I17" s="118"/>
      <c r="J17" s="118"/>
      <c r="K17" s="118"/>
      <c r="L17" s="118"/>
      <c r="M17" s="118"/>
      <c r="N17" s="118"/>
    </row>
    <row r="18" spans="1:15">
      <c r="A18" s="185" t="s">
        <v>76</v>
      </c>
      <c r="B18" s="186"/>
      <c r="C18" s="170">
        <v>1265</v>
      </c>
      <c r="D18" s="171" t="s">
        <v>132</v>
      </c>
      <c r="E18" s="170">
        <v>1265</v>
      </c>
      <c r="F18" s="172">
        <v>882</v>
      </c>
      <c r="G18" s="170">
        <v>382.5</v>
      </c>
      <c r="H18" s="172" t="s">
        <v>129</v>
      </c>
      <c r="I18" s="102"/>
      <c r="J18" s="102"/>
      <c r="K18" s="102"/>
      <c r="L18" s="102"/>
      <c r="M18" s="102"/>
      <c r="N18" s="103"/>
    </row>
    <row r="19" spans="1:15">
      <c r="A19" s="185" t="s">
        <v>77</v>
      </c>
      <c r="B19" s="186"/>
      <c r="C19" s="170">
        <v>213327</v>
      </c>
      <c r="D19" s="171" t="s">
        <v>129</v>
      </c>
      <c r="E19" s="170">
        <v>213327</v>
      </c>
      <c r="F19" s="172">
        <v>142038</v>
      </c>
      <c r="G19" s="170">
        <v>71289</v>
      </c>
      <c r="H19" s="172" t="s">
        <v>129</v>
      </c>
      <c r="I19" s="102"/>
      <c r="J19" s="102"/>
      <c r="K19" s="102"/>
      <c r="L19" s="102"/>
      <c r="M19" s="102"/>
      <c r="N19" s="102"/>
    </row>
    <row r="20" spans="1:15">
      <c r="A20" s="187" t="s">
        <v>14</v>
      </c>
      <c r="B20" s="186"/>
      <c r="C20" s="170">
        <v>254179</v>
      </c>
      <c r="D20" s="171" t="s">
        <v>132</v>
      </c>
      <c r="E20" s="170">
        <v>254179</v>
      </c>
      <c r="F20" s="172" t="s">
        <v>129</v>
      </c>
      <c r="G20" s="170">
        <v>20910</v>
      </c>
      <c r="H20" s="170">
        <v>233269</v>
      </c>
      <c r="I20" s="102"/>
      <c r="J20" s="102"/>
      <c r="K20" s="102"/>
      <c r="L20" s="102"/>
      <c r="M20" s="102"/>
      <c r="N20" s="102"/>
    </row>
    <row r="21" spans="1:15">
      <c r="A21" s="185" t="s">
        <v>122</v>
      </c>
      <c r="B21" s="186"/>
      <c r="C21" s="173">
        <v>481210</v>
      </c>
      <c r="D21" s="174" t="s">
        <v>132</v>
      </c>
      <c r="E21" s="173">
        <v>481209.5</v>
      </c>
      <c r="F21" s="175">
        <v>145649</v>
      </c>
      <c r="G21" s="175">
        <v>90193</v>
      </c>
      <c r="H21" s="175">
        <v>245368</v>
      </c>
      <c r="I21" s="102"/>
      <c r="J21" s="102"/>
      <c r="K21" s="102"/>
      <c r="L21" s="102"/>
      <c r="M21" s="102"/>
      <c r="N21" s="102"/>
    </row>
    <row r="22" spans="1:15" s="127" customFormat="1" ht="18" thickBot="1">
      <c r="A22" s="179" t="s">
        <v>68</v>
      </c>
      <c r="B22" s="180"/>
      <c r="C22" s="176">
        <v>0.97399999999999998</v>
      </c>
      <c r="D22" s="177" t="s">
        <v>129</v>
      </c>
      <c r="E22" s="176">
        <v>0.97399999999999998</v>
      </c>
      <c r="F22" s="176">
        <v>0.98099999999999998</v>
      </c>
      <c r="G22" s="176">
        <v>1.026</v>
      </c>
      <c r="H22" s="176">
        <v>0.95099999999999996</v>
      </c>
      <c r="I22" s="119"/>
      <c r="J22" s="119"/>
      <c r="K22" s="119"/>
      <c r="L22" s="119"/>
      <c r="M22" s="119"/>
      <c r="N22" s="119"/>
    </row>
    <row r="23" spans="1:15" ht="18" thickTop="1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>
      <c r="K24" s="129"/>
      <c r="L24" s="129"/>
      <c r="M24" s="129"/>
      <c r="N24" s="129"/>
    </row>
    <row r="25" spans="1:15">
      <c r="K25" s="129"/>
      <c r="L25" s="129"/>
      <c r="M25" s="129"/>
      <c r="N25" s="129"/>
    </row>
    <row r="26" spans="1:15">
      <c r="K26" s="129"/>
      <c r="L26" s="129"/>
      <c r="M26" s="129"/>
      <c r="N26" s="129"/>
    </row>
    <row r="27" spans="1:15">
      <c r="K27" s="129"/>
      <c r="L27" s="129"/>
      <c r="M27" s="129"/>
      <c r="N27" s="129"/>
    </row>
  </sheetData>
  <sheetProtection selectLockedCells="1"/>
  <mergeCells count="19">
    <mergeCell ref="A8:B8"/>
    <mergeCell ref="C4:F4"/>
    <mergeCell ref="G4:J4"/>
    <mergeCell ref="K4:N4"/>
    <mergeCell ref="A6:B6"/>
    <mergeCell ref="A7:B7"/>
    <mergeCell ref="A9:B9"/>
    <mergeCell ref="A10:B10"/>
    <mergeCell ref="A11:B11"/>
    <mergeCell ref="A12:B12"/>
    <mergeCell ref="C15:C16"/>
    <mergeCell ref="A22:B22"/>
    <mergeCell ref="E15:H15"/>
    <mergeCell ref="A17:B17"/>
    <mergeCell ref="A18:B18"/>
    <mergeCell ref="A19:B19"/>
    <mergeCell ref="A20:B20"/>
    <mergeCell ref="A21:B21"/>
    <mergeCell ref="D15:D16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"/>
  <sheetViews>
    <sheetView zoomScaleNormal="100" workbookViewId="0">
      <pane xSplit="2" topLeftCell="C1" activePane="topRight" state="frozen"/>
      <selection pane="topRight" activeCell="D18" sqref="D18"/>
    </sheetView>
  </sheetViews>
  <sheetFormatPr defaultColWidth="8.796875" defaultRowHeight="17.25"/>
  <cols>
    <col min="1" max="2" width="9.19921875" style="95" customWidth="1"/>
    <col min="3" max="4" width="9.5" style="95" bestFit="1" customWidth="1"/>
    <col min="5" max="7" width="8.59765625" style="95" bestFit="1" customWidth="1"/>
    <col min="8" max="8" width="9.5" style="95" bestFit="1" customWidth="1"/>
    <col min="9" max="9" width="8.59765625" style="95" bestFit="1" customWidth="1"/>
    <col min="10" max="10" width="9.5" style="95" bestFit="1" customWidth="1"/>
    <col min="11" max="12" width="8.59765625" style="95" bestFit="1" customWidth="1"/>
    <col min="13" max="13" width="7.59765625" style="95" bestFit="1" customWidth="1"/>
    <col min="14" max="14" width="10.8984375" style="95" bestFit="1" customWidth="1"/>
    <col min="15" max="15" width="2.09765625" style="95" customWidth="1"/>
    <col min="16" max="16384" width="8.796875" style="95"/>
  </cols>
  <sheetData>
    <row r="1" spans="1:22" s="92" customFormat="1" ht="21" customHeight="1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22" s="92" customFormat="1" ht="18" customHeight="1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22" ht="18" thickBot="1">
      <c r="A3" s="92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22" ht="18" thickTop="1">
      <c r="A4" s="96"/>
      <c r="B4" s="96"/>
      <c r="C4" s="192" t="s">
        <v>58</v>
      </c>
      <c r="D4" s="192"/>
      <c r="E4" s="192"/>
      <c r="F4" s="192"/>
      <c r="G4" s="192" t="s">
        <v>59</v>
      </c>
      <c r="H4" s="192"/>
      <c r="I4" s="192"/>
      <c r="J4" s="192"/>
      <c r="K4" s="193" t="s">
        <v>60</v>
      </c>
      <c r="L4" s="194"/>
      <c r="M4" s="194"/>
      <c r="N4" s="194"/>
    </row>
    <row r="5" spans="1:22">
      <c r="A5" s="1"/>
      <c r="B5" s="1"/>
      <c r="C5" s="97" t="s">
        <v>61</v>
      </c>
      <c r="D5" s="97" t="s">
        <v>78</v>
      </c>
      <c r="E5" s="97" t="s">
        <v>62</v>
      </c>
      <c r="F5" s="97" t="s">
        <v>63</v>
      </c>
      <c r="G5" s="97" t="s">
        <v>61</v>
      </c>
      <c r="H5" s="97" t="s">
        <v>78</v>
      </c>
      <c r="I5" s="97" t="s">
        <v>62</v>
      </c>
      <c r="J5" s="97" t="s">
        <v>63</v>
      </c>
      <c r="K5" s="97" t="s">
        <v>61</v>
      </c>
      <c r="L5" s="97" t="s">
        <v>78</v>
      </c>
      <c r="M5" s="97" t="s">
        <v>62</v>
      </c>
      <c r="N5" s="98" t="s">
        <v>63</v>
      </c>
    </row>
    <row r="6" spans="1:22" s="113" customFormat="1">
      <c r="A6" s="183" t="s">
        <v>85</v>
      </c>
      <c r="B6" s="184"/>
      <c r="C6" s="111">
        <v>103773</v>
      </c>
      <c r="D6" s="112">
        <v>0</v>
      </c>
      <c r="E6" s="111">
        <v>49011</v>
      </c>
      <c r="F6" s="111">
        <v>54762</v>
      </c>
      <c r="G6" s="111">
        <v>87998</v>
      </c>
      <c r="H6" s="112">
        <v>0</v>
      </c>
      <c r="I6" s="111">
        <v>49011</v>
      </c>
      <c r="J6" s="111">
        <v>38987</v>
      </c>
      <c r="K6" s="111">
        <v>15775</v>
      </c>
      <c r="L6" s="112">
        <v>0</v>
      </c>
      <c r="M6" s="112">
        <v>0</v>
      </c>
      <c r="N6" s="111">
        <v>15775</v>
      </c>
      <c r="P6" s="114"/>
      <c r="Q6" s="114"/>
      <c r="R6" s="114"/>
      <c r="S6" s="114"/>
      <c r="T6" s="114"/>
      <c r="U6" s="114"/>
      <c r="V6" s="114"/>
    </row>
    <row r="7" spans="1:22">
      <c r="A7" s="185" t="s">
        <v>65</v>
      </c>
      <c r="B7" s="186"/>
      <c r="C7" s="99">
        <v>1425</v>
      </c>
      <c r="D7" s="100">
        <v>0</v>
      </c>
      <c r="E7" s="99">
        <v>189</v>
      </c>
      <c r="F7" s="99">
        <v>1236</v>
      </c>
      <c r="G7" s="99">
        <v>1217</v>
      </c>
      <c r="H7" s="100">
        <v>0</v>
      </c>
      <c r="I7" s="99">
        <v>189</v>
      </c>
      <c r="J7" s="99">
        <v>1028</v>
      </c>
      <c r="K7" s="99">
        <v>208</v>
      </c>
      <c r="L7" s="100">
        <v>0</v>
      </c>
      <c r="M7" s="100">
        <v>0</v>
      </c>
      <c r="N7" s="99">
        <v>208</v>
      </c>
      <c r="P7" s="101"/>
      <c r="Q7" s="101"/>
      <c r="R7" s="101"/>
      <c r="S7" s="101"/>
      <c r="T7" s="101"/>
      <c r="U7" s="101"/>
      <c r="V7" s="101"/>
    </row>
    <row r="8" spans="1:22">
      <c r="A8" s="185" t="s">
        <v>66</v>
      </c>
      <c r="B8" s="186"/>
      <c r="C8" s="99">
        <v>71049</v>
      </c>
      <c r="D8" s="100">
        <v>0</v>
      </c>
      <c r="E8" s="99">
        <v>17523</v>
      </c>
      <c r="F8" s="99">
        <v>53526</v>
      </c>
      <c r="G8" s="99">
        <v>55482</v>
      </c>
      <c r="H8" s="100">
        <v>0</v>
      </c>
      <c r="I8" s="99">
        <v>17523</v>
      </c>
      <c r="J8" s="99">
        <v>37959</v>
      </c>
      <c r="K8" s="99">
        <v>15567</v>
      </c>
      <c r="L8" s="100">
        <v>0</v>
      </c>
      <c r="M8" s="100">
        <v>0</v>
      </c>
      <c r="N8" s="99">
        <v>15567</v>
      </c>
      <c r="P8" s="101"/>
      <c r="Q8" s="101"/>
      <c r="R8" s="101"/>
      <c r="S8" s="101"/>
      <c r="T8" s="101"/>
      <c r="U8" s="101"/>
      <c r="V8" s="101"/>
    </row>
    <row r="9" spans="1:22">
      <c r="A9" s="185" t="s">
        <v>9</v>
      </c>
      <c r="B9" s="186"/>
      <c r="C9" s="99">
        <v>15728</v>
      </c>
      <c r="D9" s="100">
        <v>0</v>
      </c>
      <c r="E9" s="100">
        <v>15728</v>
      </c>
      <c r="F9" s="100">
        <v>0</v>
      </c>
      <c r="G9" s="99">
        <v>15728</v>
      </c>
      <c r="H9" s="100">
        <v>0</v>
      </c>
      <c r="I9" s="99">
        <v>15728</v>
      </c>
      <c r="J9" s="100">
        <v>0</v>
      </c>
      <c r="K9" s="100">
        <v>0</v>
      </c>
      <c r="L9" s="100">
        <v>0</v>
      </c>
      <c r="M9" s="100">
        <v>0</v>
      </c>
      <c r="N9" s="100">
        <v>0</v>
      </c>
      <c r="P9" s="101"/>
      <c r="Q9" s="101"/>
      <c r="R9" s="101"/>
      <c r="S9" s="101"/>
      <c r="T9" s="101"/>
      <c r="U9" s="101"/>
      <c r="V9" s="101"/>
    </row>
    <row r="10" spans="1:22">
      <c r="A10" s="185" t="s">
        <v>10</v>
      </c>
      <c r="B10" s="186"/>
      <c r="C10" s="102">
        <v>15571</v>
      </c>
      <c r="D10" s="103">
        <v>0</v>
      </c>
      <c r="E10" s="103">
        <v>15571</v>
      </c>
      <c r="F10" s="103">
        <v>0</v>
      </c>
      <c r="G10" s="102">
        <v>15571</v>
      </c>
      <c r="H10" s="103">
        <v>0</v>
      </c>
      <c r="I10" s="102">
        <v>15571</v>
      </c>
      <c r="J10" s="103">
        <v>0</v>
      </c>
      <c r="K10" s="103">
        <v>0</v>
      </c>
      <c r="L10" s="103">
        <v>0</v>
      </c>
      <c r="M10" s="103">
        <v>0</v>
      </c>
      <c r="N10" s="103">
        <v>0</v>
      </c>
      <c r="P10" s="101"/>
      <c r="Q10" s="101"/>
      <c r="R10" s="101"/>
      <c r="S10" s="101"/>
      <c r="T10" s="101"/>
      <c r="U10" s="101"/>
      <c r="V10" s="101"/>
    </row>
    <row r="11" spans="1:22">
      <c r="A11" s="185" t="s">
        <v>86</v>
      </c>
      <c r="B11" s="186"/>
      <c r="C11" s="102">
        <v>103930</v>
      </c>
      <c r="D11" s="102">
        <v>0</v>
      </c>
      <c r="E11" s="102">
        <v>47209</v>
      </c>
      <c r="F11" s="102">
        <v>56721</v>
      </c>
      <c r="G11" s="102">
        <v>87888</v>
      </c>
      <c r="H11" s="103">
        <v>0</v>
      </c>
      <c r="I11" s="102">
        <v>47209</v>
      </c>
      <c r="J11" s="102">
        <v>40679</v>
      </c>
      <c r="K11" s="102">
        <v>16042</v>
      </c>
      <c r="L11" s="102">
        <v>0</v>
      </c>
      <c r="M11" s="103">
        <v>0</v>
      </c>
      <c r="N11" s="102">
        <v>16042</v>
      </c>
      <c r="P11" s="101"/>
      <c r="Q11" s="101"/>
      <c r="R11" s="101"/>
      <c r="S11" s="101"/>
      <c r="T11" s="101"/>
      <c r="U11" s="101"/>
      <c r="V11" s="101"/>
    </row>
    <row r="12" spans="1:22" s="105" customFormat="1" ht="18" thickBot="1">
      <c r="A12" s="179" t="s">
        <v>68</v>
      </c>
      <c r="B12" s="180"/>
      <c r="C12" s="104">
        <v>0.998</v>
      </c>
      <c r="D12" s="104"/>
      <c r="E12" s="104">
        <v>1.038</v>
      </c>
      <c r="F12" s="104">
        <v>0.96499999999999997</v>
      </c>
      <c r="G12" s="104">
        <v>1.0009999999999999</v>
      </c>
      <c r="H12" s="104"/>
      <c r="I12" s="104">
        <v>1.038</v>
      </c>
      <c r="J12" s="104">
        <v>0.95799999999999996</v>
      </c>
      <c r="K12" s="104">
        <v>0.98299999999999998</v>
      </c>
      <c r="L12" s="104"/>
      <c r="M12" s="104"/>
      <c r="N12" s="104">
        <v>0.98299999999999998</v>
      </c>
      <c r="P12" s="101"/>
    </row>
    <row r="13" spans="1:22" s="92" customFormat="1" ht="13.5" customHeight="1" thickTop="1">
      <c r="A13" s="1"/>
      <c r="B13" s="1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</row>
    <row r="14" spans="1:22" s="92" customFormat="1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22" ht="18" thickBot="1">
      <c r="A15" s="92" t="s">
        <v>11</v>
      </c>
      <c r="B15" s="107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94" t="s">
        <v>51</v>
      </c>
    </row>
    <row r="16" spans="1:22" ht="18" thickTop="1">
      <c r="A16" s="96"/>
      <c r="B16" s="108"/>
      <c r="C16" s="213" t="s">
        <v>69</v>
      </c>
      <c r="D16" s="214"/>
      <c r="E16" s="213" t="s">
        <v>70</v>
      </c>
      <c r="F16" s="214"/>
      <c r="G16" s="193" t="s">
        <v>71</v>
      </c>
      <c r="H16" s="194"/>
      <c r="I16" s="194"/>
      <c r="J16" s="194"/>
      <c r="K16" s="194"/>
      <c r="L16" s="194"/>
      <c r="M16" s="194"/>
      <c r="N16" s="194"/>
    </row>
    <row r="17" spans="1:16">
      <c r="A17" s="1"/>
      <c r="B17" s="1"/>
      <c r="C17" s="211"/>
      <c r="D17" s="212"/>
      <c r="E17" s="211"/>
      <c r="F17" s="212"/>
      <c r="G17" s="211" t="s">
        <v>72</v>
      </c>
      <c r="H17" s="212"/>
      <c r="I17" s="211" t="s">
        <v>73</v>
      </c>
      <c r="J17" s="212"/>
      <c r="K17" s="211" t="s">
        <v>74</v>
      </c>
      <c r="L17" s="212"/>
      <c r="M17" s="211" t="s">
        <v>75</v>
      </c>
      <c r="N17" s="215"/>
    </row>
    <row r="18" spans="1:16" s="113" customFormat="1">
      <c r="A18" s="183" t="s">
        <v>85</v>
      </c>
      <c r="B18" s="184"/>
      <c r="C18" s="111"/>
      <c r="D18" s="111">
        <v>387486.5</v>
      </c>
      <c r="E18" s="111"/>
      <c r="F18" s="112">
        <v>0</v>
      </c>
      <c r="G18" s="111"/>
      <c r="H18" s="111">
        <v>387486.5</v>
      </c>
      <c r="I18" s="111"/>
      <c r="J18" s="111">
        <v>137217</v>
      </c>
      <c r="K18" s="111"/>
      <c r="L18" s="111">
        <v>75362.5</v>
      </c>
      <c r="M18" s="111"/>
      <c r="N18" s="111">
        <v>174907</v>
      </c>
      <c r="P18" s="114"/>
    </row>
    <row r="19" spans="1:16">
      <c r="A19" s="185" t="s">
        <v>76</v>
      </c>
      <c r="B19" s="186"/>
      <c r="C19" s="99"/>
      <c r="D19" s="99">
        <v>2418</v>
      </c>
      <c r="E19" s="99"/>
      <c r="F19" s="100">
        <v>0</v>
      </c>
      <c r="G19" s="99"/>
      <c r="H19" s="99">
        <v>2418</v>
      </c>
      <c r="I19" s="99"/>
      <c r="J19" s="99">
        <v>1589</v>
      </c>
      <c r="K19" s="99"/>
      <c r="L19" s="99">
        <v>829</v>
      </c>
      <c r="M19" s="99"/>
      <c r="N19" s="100">
        <v>0</v>
      </c>
      <c r="P19" s="101"/>
    </row>
    <row r="20" spans="1:16">
      <c r="A20" s="185" t="s">
        <v>77</v>
      </c>
      <c r="B20" s="186"/>
      <c r="C20" s="99"/>
      <c r="D20" s="99">
        <v>89987</v>
      </c>
      <c r="E20" s="99"/>
      <c r="F20" s="100">
        <v>0</v>
      </c>
      <c r="G20" s="99"/>
      <c r="H20" s="99">
        <v>89987</v>
      </c>
      <c r="I20" s="99"/>
      <c r="J20" s="99">
        <v>67814</v>
      </c>
      <c r="K20" s="99"/>
      <c r="L20" s="99">
        <v>22173</v>
      </c>
      <c r="M20" s="99"/>
      <c r="N20" s="99">
        <v>0</v>
      </c>
      <c r="P20" s="101"/>
    </row>
    <row r="21" spans="1:16">
      <c r="A21" s="187" t="s">
        <v>14</v>
      </c>
      <c r="B21" s="186"/>
      <c r="C21" s="99"/>
      <c r="D21" s="99">
        <v>18074</v>
      </c>
      <c r="E21" s="99"/>
      <c r="F21" s="100">
        <v>0</v>
      </c>
      <c r="G21" s="99"/>
      <c r="H21" s="99">
        <v>18074</v>
      </c>
      <c r="I21" s="99"/>
      <c r="J21" s="100">
        <v>0</v>
      </c>
      <c r="K21" s="99"/>
      <c r="L21" s="99">
        <v>3188</v>
      </c>
      <c r="M21" s="99"/>
      <c r="N21" s="99">
        <v>14886</v>
      </c>
      <c r="P21" s="101"/>
    </row>
    <row r="22" spans="1:16">
      <c r="A22" s="185" t="s">
        <v>86</v>
      </c>
      <c r="B22" s="186"/>
      <c r="C22" s="102"/>
      <c r="D22" s="102">
        <v>404764</v>
      </c>
      <c r="E22" s="102"/>
      <c r="F22" s="103">
        <v>0</v>
      </c>
      <c r="G22" s="102"/>
      <c r="H22" s="102">
        <v>404764</v>
      </c>
      <c r="I22" s="102"/>
      <c r="J22" s="102">
        <v>138084</v>
      </c>
      <c r="K22" s="102"/>
      <c r="L22" s="102">
        <v>68343</v>
      </c>
      <c r="M22" s="102"/>
      <c r="N22" s="102">
        <v>198337</v>
      </c>
      <c r="P22" s="101"/>
    </row>
    <row r="23" spans="1:16" s="105" customFormat="1" ht="18" thickBot="1">
      <c r="A23" s="179" t="s">
        <v>68</v>
      </c>
      <c r="B23" s="180"/>
      <c r="C23" s="109"/>
      <c r="D23" s="109">
        <v>0.95699999999999996</v>
      </c>
      <c r="E23" s="109"/>
      <c r="F23" s="104"/>
      <c r="G23" s="109"/>
      <c r="H23" s="109">
        <v>0.95699999999999996</v>
      </c>
      <c r="I23" s="109"/>
      <c r="J23" s="109">
        <v>0.99399999999999999</v>
      </c>
      <c r="K23" s="109"/>
      <c r="L23" s="109">
        <v>1.103</v>
      </c>
      <c r="M23" s="109"/>
      <c r="N23" s="109">
        <v>0.88200000000000001</v>
      </c>
      <c r="P23" s="101"/>
    </row>
    <row r="24" spans="1:16" ht="18" thickTop="1"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</row>
  </sheetData>
  <mergeCells count="23">
    <mergeCell ref="K4:N4"/>
    <mergeCell ref="A23:B23"/>
    <mergeCell ref="I17:J17"/>
    <mergeCell ref="C16:D17"/>
    <mergeCell ref="E16:F17"/>
    <mergeCell ref="A22:B22"/>
    <mergeCell ref="A18:B18"/>
    <mergeCell ref="K17:L17"/>
    <mergeCell ref="M17:N17"/>
    <mergeCell ref="A12:B12"/>
    <mergeCell ref="G16:N16"/>
    <mergeCell ref="G17:H17"/>
    <mergeCell ref="C4:F4"/>
    <mergeCell ref="G4:J4"/>
    <mergeCell ref="A9:B9"/>
    <mergeCell ref="A10:B10"/>
    <mergeCell ref="A19:B19"/>
    <mergeCell ref="A20:B20"/>
    <mergeCell ref="A21:B21"/>
    <mergeCell ref="A6:B6"/>
    <mergeCell ref="A7:B7"/>
    <mergeCell ref="A8:B8"/>
    <mergeCell ref="A11:B11"/>
  </mergeCells>
  <phoneticPr fontId="3"/>
  <printOptions horizontalCentered="1"/>
  <pageMargins left="0.19685039370078741" right="0.19685039370078741" top="0.59055118110236227" bottom="0.98425196850393704" header="0.51181102362204722" footer="0.51181102362204722"/>
  <pageSetup paperSize="9" scale="63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zoomScaleNormal="100" workbookViewId="0">
      <pane xSplit="2" topLeftCell="C1" activePane="topRight" state="frozen"/>
      <selection pane="topRight" activeCell="A2" sqref="A2"/>
    </sheetView>
  </sheetViews>
  <sheetFormatPr defaultRowHeight="17.25"/>
  <cols>
    <col min="1" max="2" width="9.19921875" customWidth="1"/>
    <col min="3" max="3" width="7.796875" customWidth="1"/>
    <col min="4" max="4" width="7.69921875" customWidth="1"/>
    <col min="5" max="5" width="7" customWidth="1"/>
    <col min="6" max="6" width="6.796875" customWidth="1"/>
    <col min="7" max="7" width="7.09765625" customWidth="1"/>
    <col min="8" max="8" width="7.8984375" customWidth="1"/>
    <col min="9" max="9" width="7.296875" customWidth="1"/>
    <col min="10" max="10" width="7.8984375" customWidth="1"/>
    <col min="11" max="11" width="7.3984375" customWidth="1"/>
    <col min="12" max="12" width="7.09765625" customWidth="1"/>
    <col min="13" max="13" width="6.296875" customWidth="1"/>
    <col min="14" max="14" width="7.796875" customWidth="1"/>
    <col min="15" max="15" width="2.09765625" customWidth="1"/>
  </cols>
  <sheetData>
    <row r="1" spans="1:22" ht="21" customHeight="1">
      <c r="A1" s="77" t="s">
        <v>1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22" ht="18" customHeight="1">
      <c r="A2" s="60"/>
      <c r="B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22" ht="18" thickBot="1">
      <c r="A3" s="64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78" t="s">
        <v>45</v>
      </c>
    </row>
    <row r="4" spans="1:22" ht="18" thickTop="1">
      <c r="A4" s="58"/>
      <c r="B4" s="58"/>
      <c r="C4" s="229" t="s">
        <v>58</v>
      </c>
      <c r="D4" s="229"/>
      <c r="E4" s="229"/>
      <c r="F4" s="229"/>
      <c r="G4" s="229" t="s">
        <v>59</v>
      </c>
      <c r="H4" s="229"/>
      <c r="I4" s="229"/>
      <c r="J4" s="229"/>
      <c r="K4" s="220" t="s">
        <v>60</v>
      </c>
      <c r="L4" s="221"/>
      <c r="M4" s="221"/>
      <c r="N4" s="221"/>
    </row>
    <row r="5" spans="1:22">
      <c r="A5" s="57"/>
      <c r="B5" s="57"/>
      <c r="C5" s="61" t="s">
        <v>61</v>
      </c>
      <c r="D5" s="61" t="s">
        <v>81</v>
      </c>
      <c r="E5" s="61" t="s">
        <v>62</v>
      </c>
      <c r="F5" s="61" t="s">
        <v>63</v>
      </c>
      <c r="G5" s="61" t="s">
        <v>61</v>
      </c>
      <c r="H5" s="61" t="s">
        <v>81</v>
      </c>
      <c r="I5" s="61" t="s">
        <v>62</v>
      </c>
      <c r="J5" s="61" t="s">
        <v>63</v>
      </c>
      <c r="K5" s="61" t="s">
        <v>61</v>
      </c>
      <c r="L5" s="61" t="s">
        <v>81</v>
      </c>
      <c r="M5" s="61" t="s">
        <v>62</v>
      </c>
      <c r="N5" s="62" t="s">
        <v>63</v>
      </c>
    </row>
    <row r="6" spans="1:22">
      <c r="A6" s="222" t="s">
        <v>82</v>
      </c>
      <c r="B6" s="223"/>
      <c r="C6" s="80">
        <v>103930</v>
      </c>
      <c r="D6" s="81">
        <v>0</v>
      </c>
      <c r="E6" s="80">
        <v>47209</v>
      </c>
      <c r="F6" s="80">
        <v>56721</v>
      </c>
      <c r="G6" s="80">
        <v>87888</v>
      </c>
      <c r="H6" s="81">
        <v>0</v>
      </c>
      <c r="I6" s="80">
        <v>47209</v>
      </c>
      <c r="J6" s="80">
        <v>40679</v>
      </c>
      <c r="K6" s="80">
        <v>16042</v>
      </c>
      <c r="L6" s="81">
        <v>0</v>
      </c>
      <c r="M6" s="81">
        <v>0</v>
      </c>
      <c r="N6" s="80">
        <v>16042</v>
      </c>
      <c r="P6" s="88"/>
      <c r="Q6" s="88"/>
      <c r="R6" s="88"/>
      <c r="S6" s="88"/>
      <c r="T6" s="88"/>
      <c r="U6" s="88"/>
      <c r="V6" s="88"/>
    </row>
    <row r="7" spans="1:22">
      <c r="A7" s="224" t="s">
        <v>65</v>
      </c>
      <c r="B7" s="225"/>
      <c r="C7" s="82">
        <v>4002</v>
      </c>
      <c r="D7" s="83">
        <v>0</v>
      </c>
      <c r="E7" s="82">
        <v>1080</v>
      </c>
      <c r="F7" s="82">
        <v>2922</v>
      </c>
      <c r="G7" s="82">
        <v>3556</v>
      </c>
      <c r="H7" s="83">
        <v>0</v>
      </c>
      <c r="I7" s="82">
        <v>1080</v>
      </c>
      <c r="J7" s="82">
        <v>2476</v>
      </c>
      <c r="K7" s="82">
        <v>446</v>
      </c>
      <c r="L7" s="83">
        <v>0</v>
      </c>
      <c r="M7" s="83">
        <v>0</v>
      </c>
      <c r="N7" s="82">
        <v>446</v>
      </c>
      <c r="P7" s="88"/>
      <c r="Q7" s="88"/>
      <c r="R7" s="88"/>
      <c r="S7" s="88"/>
      <c r="T7" s="88"/>
      <c r="U7" s="88"/>
      <c r="V7" s="88"/>
    </row>
    <row r="8" spans="1:22">
      <c r="A8" s="224" t="s">
        <v>66</v>
      </c>
      <c r="B8" s="225"/>
      <c r="C8" s="82">
        <v>69832</v>
      </c>
      <c r="D8" s="83">
        <v>0</v>
      </c>
      <c r="E8" s="82">
        <v>16033</v>
      </c>
      <c r="F8" s="82">
        <v>53799</v>
      </c>
      <c r="G8" s="82">
        <v>54236</v>
      </c>
      <c r="H8" s="83">
        <v>0</v>
      </c>
      <c r="I8" s="82">
        <v>16033</v>
      </c>
      <c r="J8" s="82">
        <v>38203</v>
      </c>
      <c r="K8" s="82">
        <v>15596</v>
      </c>
      <c r="L8" s="83">
        <v>0</v>
      </c>
      <c r="M8" s="83">
        <v>0</v>
      </c>
      <c r="N8" s="82">
        <v>15596</v>
      </c>
      <c r="P8" s="88"/>
      <c r="Q8" s="88"/>
      <c r="R8" s="88"/>
      <c r="S8" s="88"/>
      <c r="T8" s="88"/>
      <c r="U8" s="88"/>
      <c r="V8" s="88"/>
    </row>
    <row r="9" spans="1:22">
      <c r="A9" s="224" t="s">
        <v>9</v>
      </c>
      <c r="B9" s="225"/>
      <c r="C9" s="82">
        <v>12010</v>
      </c>
      <c r="D9" s="83">
        <v>0</v>
      </c>
      <c r="E9" s="83">
        <v>12010</v>
      </c>
      <c r="F9" s="83">
        <v>0</v>
      </c>
      <c r="G9" s="82">
        <v>12010</v>
      </c>
      <c r="H9" s="83">
        <v>0</v>
      </c>
      <c r="I9" s="82">
        <v>12010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P9" s="88"/>
      <c r="Q9" s="88"/>
      <c r="R9" s="88"/>
      <c r="S9" s="88"/>
      <c r="T9" s="88"/>
      <c r="U9" s="88"/>
      <c r="V9" s="88"/>
    </row>
    <row r="10" spans="1:22">
      <c r="A10" s="224" t="s">
        <v>10</v>
      </c>
      <c r="B10" s="225"/>
      <c r="C10" s="84">
        <v>18086</v>
      </c>
      <c r="D10" s="85">
        <v>0</v>
      </c>
      <c r="E10" s="85">
        <v>18086</v>
      </c>
      <c r="F10" s="85">
        <v>0</v>
      </c>
      <c r="G10" s="84">
        <v>18086</v>
      </c>
      <c r="H10" s="85">
        <v>0</v>
      </c>
      <c r="I10" s="84">
        <v>18086</v>
      </c>
      <c r="J10" s="85">
        <v>0</v>
      </c>
      <c r="K10" s="85">
        <v>0</v>
      </c>
      <c r="L10" s="85">
        <v>0</v>
      </c>
      <c r="M10" s="85">
        <v>0</v>
      </c>
      <c r="N10" s="85">
        <v>0</v>
      </c>
      <c r="P10" s="88"/>
      <c r="Q10" s="88"/>
      <c r="R10" s="88"/>
      <c r="S10" s="88"/>
      <c r="T10" s="88"/>
      <c r="U10" s="88"/>
      <c r="V10" s="88"/>
    </row>
    <row r="11" spans="1:22">
      <c r="A11" s="224" t="s">
        <v>83</v>
      </c>
      <c r="B11" s="225"/>
      <c r="C11" s="84">
        <v>109486</v>
      </c>
      <c r="D11" s="84">
        <v>1414</v>
      </c>
      <c r="E11" s="84">
        <v>49118</v>
      </c>
      <c r="F11" s="84">
        <v>58954</v>
      </c>
      <c r="G11" s="84">
        <v>93079</v>
      </c>
      <c r="H11" s="85">
        <v>0</v>
      </c>
      <c r="I11" s="84">
        <v>49118</v>
      </c>
      <c r="J11" s="84">
        <v>43961</v>
      </c>
      <c r="K11" s="84">
        <v>16407</v>
      </c>
      <c r="L11" s="84">
        <v>1414</v>
      </c>
      <c r="M11" s="85">
        <v>0</v>
      </c>
      <c r="N11" s="84">
        <v>14993</v>
      </c>
      <c r="P11" s="88"/>
      <c r="Q11" s="88"/>
      <c r="R11" s="88"/>
      <c r="S11" s="88"/>
      <c r="T11" s="88"/>
      <c r="U11" s="88"/>
      <c r="V11" s="88"/>
    </row>
    <row r="12" spans="1:22" s="79" customFormat="1" ht="18" thickBot="1">
      <c r="A12" s="227" t="s">
        <v>68</v>
      </c>
      <c r="B12" s="228"/>
      <c r="C12" s="86">
        <v>94.925378587216642</v>
      </c>
      <c r="D12" s="86">
        <v>0</v>
      </c>
      <c r="E12" s="86">
        <v>96.113441101022033</v>
      </c>
      <c r="F12" s="86">
        <v>96.212301116124436</v>
      </c>
      <c r="G12" s="86">
        <v>94.423017007058519</v>
      </c>
      <c r="H12" s="86">
        <v>0</v>
      </c>
      <c r="I12" s="86">
        <v>96.113441101022033</v>
      </c>
      <c r="J12" s="86">
        <v>92.534291758604212</v>
      </c>
      <c r="K12" s="86">
        <v>97.775339793990369</v>
      </c>
      <c r="L12" s="86">
        <v>0</v>
      </c>
      <c r="M12" s="86">
        <v>0</v>
      </c>
      <c r="N12" s="86">
        <v>106.99659841259253</v>
      </c>
      <c r="P12" s="88"/>
    </row>
    <row r="13" spans="1:22" ht="13.5" customHeight="1" thickTop="1">
      <c r="A13" s="57"/>
      <c r="B13" s="57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</row>
    <row r="14" spans="1:22" ht="13.5" customHeight="1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</row>
    <row r="15" spans="1:22" ht="18" thickBot="1">
      <c r="A15" s="64" t="s">
        <v>11</v>
      </c>
      <c r="B15" s="63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78" t="s">
        <v>51</v>
      </c>
    </row>
    <row r="16" spans="1:22" ht="18" thickTop="1">
      <c r="A16" s="58"/>
      <c r="B16" s="59"/>
      <c r="C16" s="216" t="s">
        <v>69</v>
      </c>
      <c r="D16" s="217"/>
      <c r="E16" s="216" t="s">
        <v>70</v>
      </c>
      <c r="F16" s="217"/>
      <c r="G16" s="220" t="s">
        <v>71</v>
      </c>
      <c r="H16" s="221"/>
      <c r="I16" s="221"/>
      <c r="J16" s="221"/>
      <c r="K16" s="221"/>
      <c r="L16" s="221"/>
      <c r="M16" s="221"/>
      <c r="N16" s="221"/>
    </row>
    <row r="17" spans="1:16">
      <c r="A17" s="57"/>
      <c r="B17" s="57"/>
      <c r="C17" s="218"/>
      <c r="D17" s="219"/>
      <c r="E17" s="218"/>
      <c r="F17" s="219"/>
      <c r="G17" s="218" t="s">
        <v>72</v>
      </c>
      <c r="H17" s="219"/>
      <c r="I17" s="218" t="s">
        <v>73</v>
      </c>
      <c r="J17" s="219"/>
      <c r="K17" s="218" t="s">
        <v>74</v>
      </c>
      <c r="L17" s="219"/>
      <c r="M17" s="218" t="s">
        <v>75</v>
      </c>
      <c r="N17" s="226"/>
    </row>
    <row r="18" spans="1:16">
      <c r="A18" s="222" t="s">
        <v>82</v>
      </c>
      <c r="B18" s="223"/>
      <c r="C18" s="80"/>
      <c r="D18" s="80">
        <v>404764</v>
      </c>
      <c r="E18" s="80"/>
      <c r="F18" s="81">
        <v>0</v>
      </c>
      <c r="G18" s="80"/>
      <c r="H18" s="80">
        <v>404764</v>
      </c>
      <c r="I18" s="80"/>
      <c r="J18" s="80">
        <v>138084</v>
      </c>
      <c r="K18" s="80"/>
      <c r="L18" s="80">
        <v>68343</v>
      </c>
      <c r="M18" s="80"/>
      <c r="N18" s="80">
        <v>198337</v>
      </c>
      <c r="P18" s="88"/>
    </row>
    <row r="19" spans="1:16">
      <c r="A19" s="224" t="s">
        <v>76</v>
      </c>
      <c r="B19" s="225"/>
      <c r="C19" s="82"/>
      <c r="D19" s="82">
        <v>5214</v>
      </c>
      <c r="E19" s="82"/>
      <c r="F19" s="83">
        <v>0</v>
      </c>
      <c r="G19" s="82"/>
      <c r="H19" s="82">
        <v>5214</v>
      </c>
      <c r="I19" s="82"/>
      <c r="J19" s="82">
        <v>4414</v>
      </c>
      <c r="K19" s="82"/>
      <c r="L19" s="82">
        <v>786</v>
      </c>
      <c r="M19" s="82"/>
      <c r="N19" s="83">
        <v>14</v>
      </c>
      <c r="P19" s="88"/>
    </row>
    <row r="20" spans="1:16">
      <c r="A20" s="224" t="s">
        <v>77</v>
      </c>
      <c r="B20" s="225"/>
      <c r="C20" s="82"/>
      <c r="D20" s="82">
        <v>93105</v>
      </c>
      <c r="E20" s="82"/>
      <c r="F20" s="83">
        <v>0</v>
      </c>
      <c r="G20" s="82"/>
      <c r="H20" s="82">
        <v>93105</v>
      </c>
      <c r="I20" s="82"/>
      <c r="J20" s="82">
        <v>66835</v>
      </c>
      <c r="K20" s="82"/>
      <c r="L20" s="82">
        <v>26261</v>
      </c>
      <c r="M20" s="82"/>
      <c r="N20" s="82">
        <v>9</v>
      </c>
      <c r="P20" s="88"/>
    </row>
    <row r="21" spans="1:16">
      <c r="A21" s="230" t="s">
        <v>14</v>
      </c>
      <c r="B21" s="225"/>
      <c r="C21" s="82"/>
      <c r="D21" s="82">
        <v>20142</v>
      </c>
      <c r="E21" s="82"/>
      <c r="F21" s="83">
        <v>0</v>
      </c>
      <c r="G21" s="82"/>
      <c r="H21" s="82">
        <v>20142</v>
      </c>
      <c r="I21" s="82"/>
      <c r="J21" s="83">
        <v>0</v>
      </c>
      <c r="K21" s="82"/>
      <c r="L21" s="82">
        <v>3007</v>
      </c>
      <c r="M21" s="82"/>
      <c r="N21" s="82">
        <v>17135</v>
      </c>
      <c r="P21" s="88"/>
    </row>
    <row r="22" spans="1:16">
      <c r="A22" s="224" t="s">
        <v>83</v>
      </c>
      <c r="B22" s="225"/>
      <c r="C22" s="84"/>
      <c r="D22" s="84">
        <v>419055</v>
      </c>
      <c r="E22" s="84"/>
      <c r="F22" s="85">
        <v>0</v>
      </c>
      <c r="G22" s="84"/>
      <c r="H22" s="84">
        <v>419055</v>
      </c>
      <c r="I22" s="84"/>
      <c r="J22" s="84">
        <v>136773</v>
      </c>
      <c r="K22" s="84"/>
      <c r="L22" s="84">
        <v>76900</v>
      </c>
      <c r="M22" s="84"/>
      <c r="N22" s="84">
        <v>205382</v>
      </c>
      <c r="P22" s="88"/>
    </row>
    <row r="23" spans="1:16" s="79" customFormat="1" ht="18" thickBot="1">
      <c r="A23" s="227" t="s">
        <v>68</v>
      </c>
      <c r="B23" s="228"/>
      <c r="C23" s="87"/>
      <c r="D23" s="87">
        <v>96.589707794919519</v>
      </c>
      <c r="E23" s="87"/>
      <c r="F23" s="86">
        <v>0</v>
      </c>
      <c r="G23" s="87"/>
      <c r="H23" s="87">
        <v>96.589707794919519</v>
      </c>
      <c r="I23" s="87"/>
      <c r="J23" s="87">
        <v>100.95852251540875</v>
      </c>
      <c r="K23" s="87"/>
      <c r="L23" s="87">
        <v>88.872561768530559</v>
      </c>
      <c r="M23" s="87"/>
      <c r="N23" s="87">
        <v>96.569806506899326</v>
      </c>
      <c r="P23" s="88"/>
    </row>
    <row r="24" spans="1:16" ht="18" thickTop="1"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</row>
  </sheetData>
  <mergeCells count="23">
    <mergeCell ref="A23:B23"/>
    <mergeCell ref="C4:F4"/>
    <mergeCell ref="G4:J4"/>
    <mergeCell ref="A9:B9"/>
    <mergeCell ref="I17:J17"/>
    <mergeCell ref="A22:B22"/>
    <mergeCell ref="A19:B19"/>
    <mergeCell ref="A20:B20"/>
    <mergeCell ref="A12:B12"/>
    <mergeCell ref="A10:B10"/>
    <mergeCell ref="A11:B11"/>
    <mergeCell ref="G16:N16"/>
    <mergeCell ref="G17:H17"/>
    <mergeCell ref="K17:L17"/>
    <mergeCell ref="A18:B18"/>
    <mergeCell ref="A21:B21"/>
    <mergeCell ref="C16:D17"/>
    <mergeCell ref="E16:F17"/>
    <mergeCell ref="K4:N4"/>
    <mergeCell ref="A6:B6"/>
    <mergeCell ref="A7:B7"/>
    <mergeCell ref="A8:B8"/>
    <mergeCell ref="M17:N17"/>
  </mergeCells>
  <phoneticPr fontId="3"/>
  <printOptions horizontalCentered="1"/>
  <pageMargins left="0.19685039370078741" right="0.19685039370078741" top="0.59055118110236227" bottom="0.98425196850393704" header="0.51181102362204722" footer="0.51181102362204722"/>
  <pageSetup paperSize="9" scale="74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75" workbookViewId="0">
      <selection activeCell="A2" sqref="A2"/>
    </sheetView>
  </sheetViews>
  <sheetFormatPr defaultRowHeight="17.25"/>
  <cols>
    <col min="1" max="2" width="9.19921875" customWidth="1"/>
    <col min="3" max="3" width="6.69921875" customWidth="1"/>
    <col min="4" max="4" width="7.09765625" customWidth="1"/>
    <col min="5" max="5" width="6.59765625" customWidth="1"/>
    <col min="6" max="6" width="6.5" customWidth="1"/>
    <col min="7" max="7" width="6.59765625" customWidth="1"/>
    <col min="8" max="8" width="7.09765625" customWidth="1"/>
    <col min="9" max="9" width="6.69921875" customWidth="1"/>
    <col min="10" max="10" width="7.09765625" customWidth="1"/>
    <col min="11" max="11" width="6.59765625" customWidth="1"/>
    <col min="12" max="12" width="7.09765625" customWidth="1"/>
    <col min="13" max="13" width="6.296875" customWidth="1"/>
    <col min="14" max="14" width="7.09765625" customWidth="1"/>
    <col min="15" max="15" width="2.09765625" customWidth="1"/>
  </cols>
  <sheetData>
    <row r="1" spans="1:14" ht="21" customHeight="1">
      <c r="A1" s="77" t="s">
        <v>1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 ht="18" customHeight="1">
      <c r="A2" s="60"/>
      <c r="B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4" ht="18" thickBot="1">
      <c r="A3" s="64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63" t="s">
        <v>45</v>
      </c>
    </row>
    <row r="4" spans="1:14" ht="18" thickTop="1">
      <c r="A4" s="58"/>
      <c r="B4" s="58"/>
      <c r="C4" s="229" t="s">
        <v>58</v>
      </c>
      <c r="D4" s="229"/>
      <c r="E4" s="229"/>
      <c r="F4" s="229"/>
      <c r="G4" s="229" t="s">
        <v>59</v>
      </c>
      <c r="H4" s="229"/>
      <c r="I4" s="229"/>
      <c r="J4" s="229"/>
      <c r="K4" s="220" t="s">
        <v>60</v>
      </c>
      <c r="L4" s="221"/>
      <c r="M4" s="221"/>
      <c r="N4" s="221"/>
    </row>
    <row r="5" spans="1:14">
      <c r="A5" s="57"/>
      <c r="B5" s="57"/>
      <c r="C5" s="61" t="s">
        <v>61</v>
      </c>
      <c r="D5" s="61" t="s">
        <v>78</v>
      </c>
      <c r="E5" s="61" t="s">
        <v>62</v>
      </c>
      <c r="F5" s="61" t="s">
        <v>63</v>
      </c>
      <c r="G5" s="61" t="s">
        <v>61</v>
      </c>
      <c r="H5" s="61" t="s">
        <v>78</v>
      </c>
      <c r="I5" s="61" t="s">
        <v>62</v>
      </c>
      <c r="J5" s="61" t="s">
        <v>63</v>
      </c>
      <c r="K5" s="61" t="s">
        <v>61</v>
      </c>
      <c r="L5" s="61" t="s">
        <v>78</v>
      </c>
      <c r="M5" s="61" t="s">
        <v>62</v>
      </c>
      <c r="N5" s="62" t="s">
        <v>63</v>
      </c>
    </row>
    <row r="6" spans="1:14">
      <c r="A6" s="222" t="s">
        <v>64</v>
      </c>
      <c r="B6" s="223"/>
      <c r="C6" s="48">
        <v>109486</v>
      </c>
      <c r="D6" s="48">
        <v>1414</v>
      </c>
      <c r="E6" s="48">
        <v>49118</v>
      </c>
      <c r="F6" s="48">
        <v>58954</v>
      </c>
      <c r="G6" s="48">
        <v>93079</v>
      </c>
      <c r="H6" s="65" t="s">
        <v>80</v>
      </c>
      <c r="I6" s="48">
        <v>49118</v>
      </c>
      <c r="J6" s="48">
        <v>43961</v>
      </c>
      <c r="K6" s="48">
        <v>16407</v>
      </c>
      <c r="L6" s="48">
        <v>1414</v>
      </c>
      <c r="M6" s="65" t="s">
        <v>80</v>
      </c>
      <c r="N6" s="48">
        <v>14993</v>
      </c>
    </row>
    <row r="7" spans="1:14">
      <c r="A7" s="224" t="s">
        <v>65</v>
      </c>
      <c r="B7" s="225"/>
      <c r="C7" s="50">
        <v>10378</v>
      </c>
      <c r="D7" s="50">
        <v>94</v>
      </c>
      <c r="E7" s="50">
        <v>4014</v>
      </c>
      <c r="F7" s="50">
        <v>6270</v>
      </c>
      <c r="G7" s="50">
        <v>9086</v>
      </c>
      <c r="H7" s="66" t="s">
        <v>80</v>
      </c>
      <c r="I7" s="50">
        <v>4014</v>
      </c>
      <c r="J7" s="50">
        <v>5072</v>
      </c>
      <c r="K7" s="50">
        <v>1292</v>
      </c>
      <c r="L7" s="50">
        <v>94</v>
      </c>
      <c r="M7" s="66" t="s">
        <v>80</v>
      </c>
      <c r="N7" s="50">
        <v>1198</v>
      </c>
    </row>
    <row r="8" spans="1:14">
      <c r="A8" s="224" t="s">
        <v>66</v>
      </c>
      <c r="B8" s="225"/>
      <c r="C8" s="50">
        <v>65963</v>
      </c>
      <c r="D8" s="50">
        <v>494</v>
      </c>
      <c r="E8" s="50">
        <v>12785</v>
      </c>
      <c r="F8" s="50">
        <v>52684</v>
      </c>
      <c r="G8" s="50">
        <v>51674</v>
      </c>
      <c r="H8" s="66" t="s">
        <v>80</v>
      </c>
      <c r="I8" s="50">
        <v>12785</v>
      </c>
      <c r="J8" s="50">
        <v>38889</v>
      </c>
      <c r="K8" s="50">
        <v>14289</v>
      </c>
      <c r="L8" s="50">
        <v>494</v>
      </c>
      <c r="M8" s="66" t="s">
        <v>80</v>
      </c>
      <c r="N8" s="50">
        <v>13795</v>
      </c>
    </row>
    <row r="9" spans="1:14">
      <c r="A9" s="224" t="s">
        <v>9</v>
      </c>
      <c r="B9" s="225"/>
      <c r="C9" s="50">
        <v>14324</v>
      </c>
      <c r="D9" s="50">
        <v>818</v>
      </c>
      <c r="E9" s="50">
        <v>13506</v>
      </c>
      <c r="F9" s="66" t="s">
        <v>80</v>
      </c>
      <c r="G9" s="50">
        <v>13506</v>
      </c>
      <c r="H9" s="66" t="s">
        <v>80</v>
      </c>
      <c r="I9" s="50">
        <v>13506</v>
      </c>
      <c r="J9" s="66" t="s">
        <v>80</v>
      </c>
      <c r="K9" s="50">
        <v>818</v>
      </c>
      <c r="L9" s="50">
        <v>818</v>
      </c>
      <c r="M9" s="66" t="s">
        <v>80</v>
      </c>
      <c r="N9" s="66" t="s">
        <v>80</v>
      </c>
    </row>
    <row r="10" spans="1:14">
      <c r="A10" s="224" t="s">
        <v>10</v>
      </c>
      <c r="B10" s="225"/>
      <c r="C10" s="50">
        <v>18821</v>
      </c>
      <c r="D10" s="50">
        <v>8</v>
      </c>
      <c r="E10" s="50">
        <v>18813</v>
      </c>
      <c r="F10" s="66" t="s">
        <v>80</v>
      </c>
      <c r="G10" s="50">
        <v>18813</v>
      </c>
      <c r="H10" s="66" t="s">
        <v>80</v>
      </c>
      <c r="I10" s="50">
        <v>18813</v>
      </c>
      <c r="J10" s="66" t="s">
        <v>80</v>
      </c>
      <c r="K10" s="50">
        <v>8</v>
      </c>
      <c r="L10" s="50">
        <v>8</v>
      </c>
      <c r="M10" s="66" t="s">
        <v>80</v>
      </c>
      <c r="N10" s="67" t="s">
        <v>80</v>
      </c>
    </row>
    <row r="11" spans="1:14">
      <c r="A11" s="224" t="s">
        <v>67</v>
      </c>
      <c r="B11" s="225"/>
      <c r="C11" s="50">
        <v>111237</v>
      </c>
      <c r="D11" s="50">
        <v>2999</v>
      </c>
      <c r="E11" s="50">
        <v>42159</v>
      </c>
      <c r="F11" s="50">
        <v>66079</v>
      </c>
      <c r="G11" s="50">
        <v>95612</v>
      </c>
      <c r="H11" s="50">
        <v>1385</v>
      </c>
      <c r="I11" s="50">
        <v>42159</v>
      </c>
      <c r="J11" s="50">
        <v>52068</v>
      </c>
      <c r="K11" s="50">
        <v>15625</v>
      </c>
      <c r="L11" s="50">
        <v>1614</v>
      </c>
      <c r="M11" s="66" t="s">
        <v>80</v>
      </c>
      <c r="N11" s="50">
        <v>14011</v>
      </c>
    </row>
    <row r="12" spans="1:14" ht="18" thickBot="1">
      <c r="A12" s="231" t="s">
        <v>68</v>
      </c>
      <c r="B12" s="232"/>
      <c r="C12" s="68">
        <v>98.4</v>
      </c>
      <c r="D12" s="69">
        <v>47.1</v>
      </c>
      <c r="E12" s="69">
        <v>116.5</v>
      </c>
      <c r="F12" s="69">
        <v>89.2</v>
      </c>
      <c r="G12" s="69">
        <v>97.4</v>
      </c>
      <c r="H12" s="69">
        <v>0</v>
      </c>
      <c r="I12" s="69">
        <v>116.5</v>
      </c>
      <c r="J12" s="69">
        <v>84.4</v>
      </c>
      <c r="K12" s="69">
        <v>105</v>
      </c>
      <c r="L12" s="69">
        <v>87.6</v>
      </c>
      <c r="M12" s="70" t="s">
        <v>80</v>
      </c>
      <c r="N12" s="69">
        <v>107</v>
      </c>
    </row>
    <row r="13" spans="1:14" ht="13.5" customHeight="1" thickTop="1">
      <c r="A13" s="57"/>
      <c r="B13" s="57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</row>
    <row r="14" spans="1:14" ht="13.5" customHeight="1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</row>
    <row r="15" spans="1:14" ht="18" thickBot="1">
      <c r="A15" s="64" t="s">
        <v>11</v>
      </c>
      <c r="B15" s="63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63" t="s">
        <v>51</v>
      </c>
    </row>
    <row r="16" spans="1:14" ht="18" thickTop="1">
      <c r="A16" s="58"/>
      <c r="B16" s="59"/>
      <c r="C16" s="216" t="s">
        <v>69</v>
      </c>
      <c r="D16" s="217"/>
      <c r="E16" s="216" t="s">
        <v>70</v>
      </c>
      <c r="F16" s="217"/>
      <c r="G16" s="220" t="s">
        <v>71</v>
      </c>
      <c r="H16" s="221"/>
      <c r="I16" s="221"/>
      <c r="J16" s="221"/>
      <c r="K16" s="221"/>
      <c r="L16" s="221"/>
      <c r="M16" s="221"/>
      <c r="N16" s="221"/>
    </row>
    <row r="17" spans="1:14">
      <c r="A17" s="57"/>
      <c r="B17" s="57"/>
      <c r="C17" s="218"/>
      <c r="D17" s="219"/>
      <c r="E17" s="218"/>
      <c r="F17" s="219"/>
      <c r="G17" s="218" t="s">
        <v>72</v>
      </c>
      <c r="H17" s="219"/>
      <c r="I17" s="218" t="s">
        <v>73</v>
      </c>
      <c r="J17" s="219"/>
      <c r="K17" s="218" t="s">
        <v>74</v>
      </c>
      <c r="L17" s="219"/>
      <c r="M17" s="218" t="s">
        <v>75</v>
      </c>
      <c r="N17" s="226"/>
    </row>
    <row r="18" spans="1:14">
      <c r="A18" s="222" t="s">
        <v>64</v>
      </c>
      <c r="B18" s="223"/>
      <c r="C18" s="48"/>
      <c r="D18" s="48">
        <v>125387</v>
      </c>
      <c r="E18" s="48"/>
      <c r="F18" s="65" t="s">
        <v>79</v>
      </c>
      <c r="G18" s="48"/>
      <c r="H18" s="48">
        <v>125387</v>
      </c>
      <c r="I18" s="48"/>
      <c r="J18" s="48">
        <v>73682</v>
      </c>
      <c r="K18" s="48"/>
      <c r="L18" s="48">
        <v>33482</v>
      </c>
      <c r="M18" s="48"/>
      <c r="N18" s="48">
        <v>18223</v>
      </c>
    </row>
    <row r="19" spans="1:14">
      <c r="A19" s="224" t="s">
        <v>76</v>
      </c>
      <c r="B19" s="225"/>
      <c r="C19" s="50"/>
      <c r="D19" s="50">
        <v>12070</v>
      </c>
      <c r="E19" s="50"/>
      <c r="F19" s="66" t="s">
        <v>79</v>
      </c>
      <c r="G19" s="50"/>
      <c r="H19" s="50">
        <v>12070</v>
      </c>
      <c r="I19" s="50"/>
      <c r="J19" s="50">
        <v>10591</v>
      </c>
      <c r="K19" s="50"/>
      <c r="L19" s="50">
        <v>1479</v>
      </c>
      <c r="M19" s="50"/>
      <c r="N19" s="66" t="s">
        <v>79</v>
      </c>
    </row>
    <row r="20" spans="1:14">
      <c r="A20" s="224" t="s">
        <v>77</v>
      </c>
      <c r="B20" s="225"/>
      <c r="C20" s="50"/>
      <c r="D20" s="50">
        <v>91290</v>
      </c>
      <c r="E20" s="50"/>
      <c r="F20" s="66" t="s">
        <v>79</v>
      </c>
      <c r="G20" s="50"/>
      <c r="H20" s="50">
        <v>91290</v>
      </c>
      <c r="I20" s="50"/>
      <c r="J20" s="50">
        <v>63091</v>
      </c>
      <c r="K20" s="50"/>
      <c r="L20" s="50">
        <v>28198</v>
      </c>
      <c r="M20" s="50"/>
      <c r="N20" s="50">
        <v>1</v>
      </c>
    </row>
    <row r="21" spans="1:14">
      <c r="A21" s="230" t="s">
        <v>14</v>
      </c>
      <c r="B21" s="225"/>
      <c r="C21" s="50"/>
      <c r="D21" s="50">
        <v>22027</v>
      </c>
      <c r="E21" s="50"/>
      <c r="F21" s="66" t="s">
        <v>79</v>
      </c>
      <c r="G21" s="50"/>
      <c r="H21" s="50">
        <v>22027</v>
      </c>
      <c r="I21" s="50"/>
      <c r="J21" s="66" t="s">
        <v>79</v>
      </c>
      <c r="K21" s="50"/>
      <c r="L21" s="50">
        <v>3805</v>
      </c>
      <c r="M21" s="50"/>
      <c r="N21" s="50">
        <v>18222</v>
      </c>
    </row>
    <row r="22" spans="1:14">
      <c r="A22" s="224" t="s">
        <v>67</v>
      </c>
      <c r="B22" s="225"/>
      <c r="C22" s="50"/>
      <c r="D22" s="50">
        <v>128240</v>
      </c>
      <c r="E22" s="50"/>
      <c r="F22" s="66" t="s">
        <v>79</v>
      </c>
      <c r="G22" s="50"/>
      <c r="H22" s="50">
        <v>128240</v>
      </c>
      <c r="I22" s="71"/>
      <c r="J22" s="71">
        <v>73493</v>
      </c>
      <c r="K22" s="71"/>
      <c r="L22" s="71">
        <v>37793</v>
      </c>
      <c r="M22" s="71"/>
      <c r="N22" s="71">
        <v>16954</v>
      </c>
    </row>
    <row r="23" spans="1:14" ht="18" thickBot="1">
      <c r="A23" s="231" t="s">
        <v>68</v>
      </c>
      <c r="B23" s="232"/>
      <c r="C23" s="52"/>
      <c r="D23" s="72">
        <v>97.8</v>
      </c>
      <c r="E23" s="73"/>
      <c r="F23" s="70" t="s">
        <v>79</v>
      </c>
      <c r="G23" s="74"/>
      <c r="H23" s="72">
        <v>97.8</v>
      </c>
      <c r="I23" s="74"/>
      <c r="J23" s="72">
        <v>100.3</v>
      </c>
      <c r="K23" s="74"/>
      <c r="L23" s="72">
        <v>88.6</v>
      </c>
      <c r="M23" s="74"/>
      <c r="N23" s="72">
        <v>107.5</v>
      </c>
    </row>
    <row r="24" spans="1:14" ht="18" thickTop="1"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</row>
  </sheetData>
  <mergeCells count="23">
    <mergeCell ref="C4:F4"/>
    <mergeCell ref="A22:B22"/>
    <mergeCell ref="A23:B23"/>
    <mergeCell ref="A18:B18"/>
    <mergeCell ref="A19:B19"/>
    <mergeCell ref="A20:B20"/>
    <mergeCell ref="A21:B21"/>
    <mergeCell ref="M17:N17"/>
    <mergeCell ref="G4:J4"/>
    <mergeCell ref="K4:N4"/>
    <mergeCell ref="A6:B6"/>
    <mergeCell ref="I17:J17"/>
    <mergeCell ref="A10:B10"/>
    <mergeCell ref="A8:B8"/>
    <mergeCell ref="E16:F17"/>
    <mergeCell ref="G16:N16"/>
    <mergeCell ref="G17:H17"/>
    <mergeCell ref="K17:L17"/>
    <mergeCell ref="A7:B7"/>
    <mergeCell ref="A11:B11"/>
    <mergeCell ref="A12:B12"/>
    <mergeCell ref="C16:D17"/>
    <mergeCell ref="A9:B9"/>
  </mergeCells>
  <phoneticPr fontId="3"/>
  <pageMargins left="0.75" right="0.75" top="1" bottom="1" header="0.51200000000000001" footer="0.51200000000000001"/>
  <pageSetup paperSize="9" scale="94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zoomScale="75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7.19921875" defaultRowHeight="13.5"/>
  <cols>
    <col min="1" max="2" width="7.19921875" style="31" customWidth="1"/>
    <col min="3" max="4" width="8.796875" style="31" bestFit="1" customWidth="1"/>
    <col min="5" max="6" width="7.796875" style="31" bestFit="1" customWidth="1"/>
    <col min="7" max="8" width="8.796875" style="31" bestFit="1" customWidth="1"/>
    <col min="9" max="12" width="7.796875" style="31" bestFit="1" customWidth="1"/>
    <col min="13" max="13" width="8.5" style="31" customWidth="1"/>
    <col min="14" max="14" width="7.796875" style="31" bestFit="1" customWidth="1"/>
    <col min="15" max="16384" width="7.19921875" style="31"/>
  </cols>
  <sheetData>
    <row r="1" spans="1:14" ht="27.75" customHeight="1">
      <c r="B1" s="30"/>
      <c r="C1" s="56" t="s">
        <v>1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20.100000000000001" customHeight="1" thickBot="1">
      <c r="A2" s="32" t="s">
        <v>2</v>
      </c>
      <c r="N2" s="33" t="s">
        <v>45</v>
      </c>
    </row>
    <row r="3" spans="1:14" ht="20.100000000000001" customHeight="1" thickTop="1">
      <c r="A3" s="34"/>
      <c r="B3" s="34"/>
      <c r="C3" s="248" t="s">
        <v>6</v>
      </c>
      <c r="D3" s="248"/>
      <c r="E3" s="248"/>
      <c r="F3" s="248"/>
      <c r="G3" s="248" t="s">
        <v>4</v>
      </c>
      <c r="H3" s="248"/>
      <c r="I3" s="248"/>
      <c r="J3" s="248"/>
      <c r="K3" s="240" t="s">
        <v>5</v>
      </c>
      <c r="L3" s="241"/>
      <c r="M3" s="241"/>
      <c r="N3" s="241"/>
    </row>
    <row r="4" spans="1:14" ht="20.100000000000001" customHeight="1">
      <c r="C4" s="35" t="s">
        <v>6</v>
      </c>
      <c r="D4" s="35" t="s">
        <v>46</v>
      </c>
      <c r="E4" s="35" t="s">
        <v>7</v>
      </c>
      <c r="F4" s="35" t="s">
        <v>8</v>
      </c>
      <c r="G4" s="35" t="s">
        <v>6</v>
      </c>
      <c r="H4" s="35" t="s">
        <v>46</v>
      </c>
      <c r="I4" s="35" t="s">
        <v>7</v>
      </c>
      <c r="J4" s="35" t="s">
        <v>8</v>
      </c>
      <c r="K4" s="35" t="s">
        <v>6</v>
      </c>
      <c r="L4" s="35" t="s">
        <v>46</v>
      </c>
      <c r="M4" s="35" t="s">
        <v>7</v>
      </c>
      <c r="N4" s="36" t="s">
        <v>8</v>
      </c>
    </row>
    <row r="5" spans="1:14" ht="20.100000000000001" customHeight="1">
      <c r="A5" s="238" t="s">
        <v>47</v>
      </c>
      <c r="B5" s="239"/>
      <c r="C5" s="37">
        <f>SUM(C6:C9)</f>
        <v>111237</v>
      </c>
      <c r="D5" s="37">
        <f>SUM(D6:D9)</f>
        <v>2999</v>
      </c>
      <c r="E5" s="37">
        <v>42159</v>
      </c>
      <c r="F5" s="37">
        <f t="shared" ref="F5:L5" si="0">SUM(F6:F9)</f>
        <v>66079</v>
      </c>
      <c r="G5" s="37">
        <f t="shared" si="0"/>
        <v>95612</v>
      </c>
      <c r="H5" s="37">
        <f t="shared" si="0"/>
        <v>1385</v>
      </c>
      <c r="I5" s="37">
        <f t="shared" si="0"/>
        <v>42159</v>
      </c>
      <c r="J5" s="37">
        <f t="shared" si="0"/>
        <v>52068</v>
      </c>
      <c r="K5" s="37">
        <f t="shared" si="0"/>
        <v>15625</v>
      </c>
      <c r="L5" s="37">
        <f t="shared" si="0"/>
        <v>1614</v>
      </c>
      <c r="M5" s="38" t="s">
        <v>48</v>
      </c>
      <c r="N5" s="37">
        <f>SUM(N6:N9)</f>
        <v>14011</v>
      </c>
    </row>
    <row r="6" spans="1:14" ht="20.100000000000001" customHeight="1">
      <c r="A6" s="245" t="s">
        <v>37</v>
      </c>
      <c r="B6" s="246"/>
      <c r="C6" s="39">
        <f>SUM(D6:F6)</f>
        <v>10503</v>
      </c>
      <c r="D6" s="39">
        <f>+H6+L6</f>
        <v>178</v>
      </c>
      <c r="E6" s="39">
        <v>2260</v>
      </c>
      <c r="F6" s="39">
        <v>8065</v>
      </c>
      <c r="G6" s="39">
        <f>SUM(H6:J6)</f>
        <v>9323</v>
      </c>
      <c r="H6" s="39">
        <v>104</v>
      </c>
      <c r="I6" s="39">
        <v>2260</v>
      </c>
      <c r="J6" s="39">
        <v>6959</v>
      </c>
      <c r="K6" s="39">
        <f>SUM(L6:N6)</f>
        <v>1180</v>
      </c>
      <c r="L6" s="39">
        <v>74</v>
      </c>
      <c r="M6" s="40" t="s">
        <v>49</v>
      </c>
      <c r="N6" s="39">
        <v>1106</v>
      </c>
    </row>
    <row r="7" spans="1:14" ht="20.100000000000001" customHeight="1">
      <c r="A7" s="245" t="s">
        <v>38</v>
      </c>
      <c r="B7" s="246"/>
      <c r="C7" s="39">
        <f>SUM(D7:F7)</f>
        <v>64795</v>
      </c>
      <c r="D7" s="39">
        <f>+H7+L7</f>
        <v>906</v>
      </c>
      <c r="E7" s="39">
        <v>6745</v>
      </c>
      <c r="F7" s="39">
        <v>57144</v>
      </c>
      <c r="G7" s="39">
        <f>SUM(H7:J7)</f>
        <v>52383</v>
      </c>
      <c r="H7" s="39">
        <v>529</v>
      </c>
      <c r="I7" s="39">
        <v>6745</v>
      </c>
      <c r="J7" s="39">
        <v>45109</v>
      </c>
      <c r="K7" s="39">
        <f>SUM(L7:N7)</f>
        <v>12412</v>
      </c>
      <c r="L7" s="39">
        <v>377</v>
      </c>
      <c r="M7" s="40" t="s">
        <v>49</v>
      </c>
      <c r="N7" s="39">
        <v>12035</v>
      </c>
    </row>
    <row r="8" spans="1:14" ht="20.100000000000001" customHeight="1">
      <c r="A8" s="245" t="s">
        <v>39</v>
      </c>
      <c r="B8" s="246"/>
      <c r="C8" s="39">
        <f>SUM(D8:F8)</f>
        <v>17989</v>
      </c>
      <c r="D8" s="39">
        <f>+H8+L8</f>
        <v>1442</v>
      </c>
      <c r="E8" s="39">
        <v>15677</v>
      </c>
      <c r="F8" s="39">
        <v>870</v>
      </c>
      <c r="G8" s="39">
        <f>SUM(H8:J8)</f>
        <v>16249</v>
      </c>
      <c r="H8" s="39">
        <v>572</v>
      </c>
      <c r="I8" s="39">
        <v>15677</v>
      </c>
      <c r="J8" s="40" t="s">
        <v>49</v>
      </c>
      <c r="K8" s="39">
        <f>SUM(L8:N8)</f>
        <v>1740</v>
      </c>
      <c r="L8" s="39">
        <v>870</v>
      </c>
      <c r="M8" s="40" t="s">
        <v>49</v>
      </c>
      <c r="N8" s="39">
        <v>870</v>
      </c>
    </row>
    <row r="9" spans="1:14" ht="20.100000000000001" customHeight="1">
      <c r="A9" s="245" t="s">
        <v>40</v>
      </c>
      <c r="B9" s="246"/>
      <c r="C9" s="39">
        <f>SUM(D9:F9)</f>
        <v>17950</v>
      </c>
      <c r="D9" s="39">
        <f>+H9+L9</f>
        <v>473</v>
      </c>
      <c r="E9" s="39">
        <v>17477</v>
      </c>
      <c r="F9" s="40" t="s">
        <v>49</v>
      </c>
      <c r="G9" s="39">
        <f>SUM(H9:J9)</f>
        <v>17657</v>
      </c>
      <c r="H9" s="39">
        <v>180</v>
      </c>
      <c r="I9" s="39">
        <v>17477</v>
      </c>
      <c r="J9" s="40" t="s">
        <v>49</v>
      </c>
      <c r="K9" s="39">
        <f>SUM(L9:N9)</f>
        <v>293</v>
      </c>
      <c r="L9" s="39">
        <v>293</v>
      </c>
      <c r="M9" s="40" t="s">
        <v>49</v>
      </c>
      <c r="N9" s="41"/>
    </row>
    <row r="10" spans="1:14" ht="20.100000000000001" customHeight="1">
      <c r="A10" s="245" t="s">
        <v>50</v>
      </c>
      <c r="B10" s="246"/>
      <c r="C10" s="39">
        <f>SUM(D10:F10)</f>
        <v>114784</v>
      </c>
      <c r="D10" s="39">
        <f>+H10+L10</f>
        <v>3013</v>
      </c>
      <c r="E10" s="39">
        <v>42564</v>
      </c>
      <c r="F10" s="39">
        <f>+J10+N10</f>
        <v>69207</v>
      </c>
      <c r="G10" s="39">
        <f>SUM(H10:J10)</f>
        <v>98931</v>
      </c>
      <c r="H10" s="39">
        <v>1378</v>
      </c>
      <c r="I10" s="39">
        <v>42564</v>
      </c>
      <c r="J10" s="39">
        <v>54989</v>
      </c>
      <c r="K10" s="39">
        <f>SUM(L10:N10)</f>
        <v>15853</v>
      </c>
      <c r="L10" s="39">
        <v>1635</v>
      </c>
      <c r="M10" s="40" t="s">
        <v>49</v>
      </c>
      <c r="N10" s="39">
        <v>14218</v>
      </c>
    </row>
    <row r="11" spans="1:14" ht="20.100000000000001" customHeight="1" thickBot="1">
      <c r="A11" s="243" t="s">
        <v>41</v>
      </c>
      <c r="B11" s="244"/>
      <c r="C11" s="42">
        <f t="shared" ref="C11:L11" si="1">+C5/C10*100</f>
        <v>96.909848062447722</v>
      </c>
      <c r="D11" s="43">
        <f t="shared" si="1"/>
        <v>99.535346830401593</v>
      </c>
      <c r="E11" s="43">
        <f t="shared" si="1"/>
        <v>99.048491683112488</v>
      </c>
      <c r="F11" s="43">
        <f t="shared" si="1"/>
        <v>95.480225988700568</v>
      </c>
      <c r="G11" s="43">
        <f t="shared" si="1"/>
        <v>96.645136509284242</v>
      </c>
      <c r="H11" s="43">
        <f t="shared" si="1"/>
        <v>100.50798258345428</v>
      </c>
      <c r="I11" s="43">
        <f t="shared" si="1"/>
        <v>99.048491683112488</v>
      </c>
      <c r="J11" s="43">
        <f t="shared" si="1"/>
        <v>94.688028514793871</v>
      </c>
      <c r="K11" s="43">
        <f t="shared" si="1"/>
        <v>98.561786412666379</v>
      </c>
      <c r="L11" s="43">
        <f t="shared" si="1"/>
        <v>98.715596330275233</v>
      </c>
      <c r="M11" s="44" t="s">
        <v>49</v>
      </c>
      <c r="N11" s="43">
        <f>+N5/N10*100</f>
        <v>98.544099029399362</v>
      </c>
    </row>
    <row r="12" spans="1:14" ht="8.25" customHeight="1" thickTop="1"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</row>
    <row r="13" spans="1:14" ht="3.75" customHeight="1"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</row>
    <row r="14" spans="1:14" ht="20.100000000000001" customHeight="1" thickBot="1">
      <c r="A14" s="32" t="s">
        <v>11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 t="s">
        <v>51</v>
      </c>
    </row>
    <row r="15" spans="1:14" ht="20.100000000000001" customHeight="1" thickTop="1">
      <c r="A15" s="45"/>
      <c r="B15" s="46"/>
      <c r="C15" s="236" t="s">
        <v>6</v>
      </c>
      <c r="D15" s="237"/>
      <c r="E15" s="236" t="s">
        <v>52</v>
      </c>
      <c r="F15" s="237"/>
      <c r="G15" s="240" t="s">
        <v>53</v>
      </c>
      <c r="H15" s="241"/>
      <c r="I15" s="241"/>
      <c r="J15" s="241"/>
      <c r="K15" s="241"/>
      <c r="L15" s="241"/>
      <c r="M15" s="241"/>
      <c r="N15" s="241"/>
    </row>
    <row r="16" spans="1:14" ht="20.100000000000001" customHeight="1">
      <c r="A16" s="47"/>
      <c r="B16" s="47"/>
      <c r="C16" s="233"/>
      <c r="D16" s="234"/>
      <c r="E16" s="233"/>
      <c r="F16" s="234"/>
      <c r="G16" s="233" t="s">
        <v>6</v>
      </c>
      <c r="H16" s="234"/>
      <c r="I16" s="233" t="s">
        <v>12</v>
      </c>
      <c r="J16" s="234"/>
      <c r="K16" s="233" t="s">
        <v>54</v>
      </c>
      <c r="L16" s="234"/>
      <c r="M16" s="233" t="s">
        <v>13</v>
      </c>
      <c r="N16" s="235"/>
    </row>
    <row r="17" spans="1:14" ht="20.100000000000001" customHeight="1">
      <c r="A17" s="238" t="s">
        <v>55</v>
      </c>
      <c r="B17" s="239"/>
      <c r="C17" s="48"/>
      <c r="D17" s="37">
        <v>128240</v>
      </c>
      <c r="E17" s="37"/>
      <c r="F17" s="49" t="s">
        <v>56</v>
      </c>
      <c r="G17" s="37"/>
      <c r="H17" s="37">
        <v>128240</v>
      </c>
      <c r="I17" s="37"/>
      <c r="J17" s="37">
        <v>73493</v>
      </c>
      <c r="K17" s="37"/>
      <c r="L17" s="37">
        <v>37793</v>
      </c>
      <c r="M17" s="37"/>
      <c r="N17" s="37">
        <v>16954</v>
      </c>
    </row>
    <row r="18" spans="1:14" ht="20.100000000000001" customHeight="1">
      <c r="A18" s="245" t="s">
        <v>42</v>
      </c>
      <c r="B18" s="246"/>
      <c r="C18" s="50"/>
      <c r="D18" s="39">
        <v>15294</v>
      </c>
      <c r="E18" s="39"/>
      <c r="F18" s="41" t="s">
        <v>56</v>
      </c>
      <c r="G18" s="39"/>
      <c r="H18" s="39">
        <v>15294</v>
      </c>
      <c r="I18" s="39"/>
      <c r="J18" s="39">
        <v>11264</v>
      </c>
      <c r="K18" s="39"/>
      <c r="L18" s="39">
        <v>4030</v>
      </c>
      <c r="M18" s="39"/>
      <c r="N18" s="41" t="s">
        <v>56</v>
      </c>
    </row>
    <row r="19" spans="1:14" ht="20.100000000000001" customHeight="1">
      <c r="A19" s="245" t="s">
        <v>43</v>
      </c>
      <c r="B19" s="246"/>
      <c r="C19" s="50"/>
      <c r="D19" s="39">
        <v>91377</v>
      </c>
      <c r="E19" s="39"/>
      <c r="F19" s="41" t="s">
        <v>56</v>
      </c>
      <c r="G19" s="39"/>
      <c r="H19" s="39">
        <v>91377</v>
      </c>
      <c r="I19" s="39"/>
      <c r="J19" s="39">
        <v>62229</v>
      </c>
      <c r="K19" s="39"/>
      <c r="L19" s="39">
        <v>29146</v>
      </c>
      <c r="M19" s="39"/>
      <c r="N19" s="39">
        <v>2</v>
      </c>
    </row>
    <row r="20" spans="1:14" ht="20.100000000000001" customHeight="1">
      <c r="A20" s="247" t="s">
        <v>44</v>
      </c>
      <c r="B20" s="246"/>
      <c r="C20" s="50"/>
      <c r="D20" s="39">
        <v>21569</v>
      </c>
      <c r="E20" s="39"/>
      <c r="F20" s="41" t="s">
        <v>56</v>
      </c>
      <c r="G20" s="39"/>
      <c r="H20" s="39">
        <v>21569</v>
      </c>
      <c r="I20" s="39"/>
      <c r="J20" s="41" t="s">
        <v>56</v>
      </c>
      <c r="K20" s="39"/>
      <c r="L20" s="39">
        <v>4617</v>
      </c>
      <c r="M20" s="39"/>
      <c r="N20" s="39">
        <v>16952</v>
      </c>
    </row>
    <row r="21" spans="1:14" ht="20.100000000000001" customHeight="1">
      <c r="A21" s="245" t="s">
        <v>57</v>
      </c>
      <c r="B21" s="246"/>
      <c r="C21" s="50"/>
      <c r="D21" s="39">
        <v>126034</v>
      </c>
      <c r="E21" s="39"/>
      <c r="F21" s="41" t="s">
        <v>56</v>
      </c>
      <c r="G21" s="39"/>
      <c r="H21" s="39">
        <f>SUM(I21:N21)</f>
        <v>126034</v>
      </c>
      <c r="I21" s="51"/>
      <c r="J21" s="51">
        <v>72459</v>
      </c>
      <c r="K21" s="51"/>
      <c r="L21" s="51">
        <v>37453</v>
      </c>
      <c r="M21" s="51"/>
      <c r="N21" s="51">
        <v>16122</v>
      </c>
    </row>
    <row r="22" spans="1:14" ht="20.100000000000001" customHeight="1" thickBot="1">
      <c r="A22" s="243" t="s">
        <v>41</v>
      </c>
      <c r="B22" s="244"/>
      <c r="C22" s="52"/>
      <c r="D22" s="53">
        <f>+D17/D21*100</f>
        <v>101.75032134186013</v>
      </c>
      <c r="E22" s="54"/>
      <c r="F22" s="44" t="s">
        <v>56</v>
      </c>
      <c r="G22" s="55"/>
      <c r="H22" s="53">
        <f>+H17/H21*100</f>
        <v>101.75032134186013</v>
      </c>
      <c r="I22" s="55"/>
      <c r="J22" s="53">
        <f>+J17/J21*100</f>
        <v>101.42701389751446</v>
      </c>
      <c r="K22" s="55"/>
      <c r="L22" s="53">
        <f>+L17/L21*100</f>
        <v>100.90780444824179</v>
      </c>
      <c r="M22" s="55"/>
      <c r="N22" s="53">
        <f>+N17/N21*100</f>
        <v>105.16065004341893</v>
      </c>
    </row>
    <row r="23" spans="1:14" ht="20.100000000000001" customHeight="1" thickTop="1">
      <c r="A23" s="242"/>
      <c r="B23" s="242"/>
    </row>
    <row r="24" spans="1:14" ht="20.100000000000001" customHeight="1"/>
    <row r="25" spans="1:14" ht="20.100000000000001" customHeight="1"/>
    <row r="26" spans="1:14" ht="20.100000000000001" customHeight="1"/>
    <row r="27" spans="1:14" ht="20.100000000000001" customHeight="1"/>
    <row r="28" spans="1:14" ht="20.100000000000001" customHeight="1"/>
    <row r="29" spans="1:14" ht="20.100000000000001" customHeight="1"/>
    <row r="30" spans="1:14" ht="20.100000000000001" customHeight="1"/>
    <row r="31" spans="1:14" ht="20.100000000000001" customHeight="1"/>
    <row r="32" spans="1:14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</sheetData>
  <mergeCells count="24">
    <mergeCell ref="C3:F3"/>
    <mergeCell ref="K3:N3"/>
    <mergeCell ref="A7:B7"/>
    <mergeCell ref="A6:B6"/>
    <mergeCell ref="A5:B5"/>
    <mergeCell ref="G3:J3"/>
    <mergeCell ref="A23:B23"/>
    <mergeCell ref="A22:B22"/>
    <mergeCell ref="A10:B10"/>
    <mergeCell ref="A9:B9"/>
    <mergeCell ref="A8:B8"/>
    <mergeCell ref="A19:B19"/>
    <mergeCell ref="A21:B21"/>
    <mergeCell ref="A20:B20"/>
    <mergeCell ref="A11:B11"/>
    <mergeCell ref="A18:B18"/>
    <mergeCell ref="K16:L16"/>
    <mergeCell ref="M16:N16"/>
    <mergeCell ref="C15:D16"/>
    <mergeCell ref="A17:B17"/>
    <mergeCell ref="E15:F16"/>
    <mergeCell ref="G15:N15"/>
    <mergeCell ref="G16:H16"/>
    <mergeCell ref="I16:J16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55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8.796875" defaultRowHeight="13.5"/>
  <cols>
    <col min="1" max="1" width="3.19921875" style="4" customWidth="1"/>
    <col min="2" max="2" width="11.296875" style="4" bestFit="1" customWidth="1"/>
    <col min="3" max="3" width="8.796875" style="4"/>
    <col min="4" max="4" width="7.796875" style="4" customWidth="1"/>
    <col min="5" max="7" width="8.796875" style="4"/>
    <col min="8" max="14" width="7.796875" style="4" customWidth="1"/>
    <col min="15" max="16384" width="8.796875" style="4"/>
  </cols>
  <sheetData>
    <row r="1" spans="1:15" ht="20.100000000000001" customHeight="1">
      <c r="C1" s="28" t="s">
        <v>1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4.25" thickBot="1">
      <c r="A2" s="4" t="s">
        <v>2</v>
      </c>
    </row>
    <row r="3" spans="1:15" ht="14.25" thickTop="1">
      <c r="A3" s="5"/>
      <c r="B3" s="21"/>
      <c r="C3" s="259" t="s">
        <v>3</v>
      </c>
      <c r="D3" s="260"/>
      <c r="E3" s="260"/>
      <c r="F3" s="260"/>
      <c r="G3" s="260" t="s">
        <v>4</v>
      </c>
      <c r="H3" s="260"/>
      <c r="I3" s="260"/>
      <c r="J3" s="260"/>
      <c r="K3" s="253" t="s">
        <v>5</v>
      </c>
      <c r="L3" s="254"/>
      <c r="M3" s="254"/>
      <c r="N3" s="254"/>
      <c r="O3" s="6"/>
    </row>
    <row r="4" spans="1:15">
      <c r="A4" s="15"/>
      <c r="B4" s="24" t="s">
        <v>26</v>
      </c>
      <c r="C4" s="20" t="s">
        <v>6</v>
      </c>
      <c r="D4" s="7" t="s">
        <v>15</v>
      </c>
      <c r="E4" s="7" t="s">
        <v>7</v>
      </c>
      <c r="F4" s="7" t="s">
        <v>8</v>
      </c>
      <c r="G4" s="7" t="s">
        <v>6</v>
      </c>
      <c r="H4" s="7" t="s">
        <v>15</v>
      </c>
      <c r="I4" s="7" t="s">
        <v>7</v>
      </c>
      <c r="J4" s="7" t="s">
        <v>8</v>
      </c>
      <c r="K4" s="7" t="s">
        <v>6</v>
      </c>
      <c r="L4" s="7" t="s">
        <v>15</v>
      </c>
      <c r="M4" s="7" t="s">
        <v>7</v>
      </c>
      <c r="N4" s="8" t="s">
        <v>8</v>
      </c>
      <c r="O4" s="9"/>
    </row>
    <row r="5" spans="1:15" ht="13.5" customHeight="1">
      <c r="A5" s="255" t="s">
        <v>35</v>
      </c>
      <c r="B5" s="256"/>
      <c r="C5" s="26">
        <v>114784</v>
      </c>
      <c r="D5" s="27">
        <v>3013</v>
      </c>
      <c r="E5" s="27">
        <v>42564</v>
      </c>
      <c r="F5" s="27">
        <v>69207</v>
      </c>
      <c r="G5" s="27">
        <v>98931</v>
      </c>
      <c r="H5" s="27">
        <v>1378</v>
      </c>
      <c r="I5" s="27">
        <v>42564</v>
      </c>
      <c r="J5" s="27">
        <v>54989</v>
      </c>
      <c r="K5" s="27">
        <v>15853</v>
      </c>
      <c r="L5" s="27">
        <v>1635</v>
      </c>
      <c r="M5" s="27" t="s">
        <v>17</v>
      </c>
      <c r="N5" s="2">
        <v>14218</v>
      </c>
      <c r="O5" s="3"/>
    </row>
    <row r="6" spans="1:15">
      <c r="A6" s="15"/>
      <c r="B6" s="25" t="s">
        <v>23</v>
      </c>
      <c r="C6" s="14">
        <v>12780</v>
      </c>
      <c r="D6" s="10">
        <v>161</v>
      </c>
      <c r="E6" s="10">
        <v>2303</v>
      </c>
      <c r="F6" s="10">
        <v>10316</v>
      </c>
      <c r="G6" s="10">
        <v>11356</v>
      </c>
      <c r="H6" s="10">
        <v>91</v>
      </c>
      <c r="I6" s="10">
        <v>2303</v>
      </c>
      <c r="J6" s="10">
        <v>8962</v>
      </c>
      <c r="K6" s="10">
        <v>1424</v>
      </c>
      <c r="L6" s="10">
        <v>70</v>
      </c>
      <c r="M6" s="10" t="s">
        <v>17</v>
      </c>
      <c r="N6" s="10">
        <v>1354</v>
      </c>
      <c r="O6" s="11"/>
    </row>
    <row r="7" spans="1:15">
      <c r="A7" s="15"/>
      <c r="B7" s="25" t="s">
        <v>24</v>
      </c>
      <c r="C7" s="14">
        <v>65354</v>
      </c>
      <c r="D7" s="10">
        <v>837</v>
      </c>
      <c r="E7" s="10">
        <v>6834</v>
      </c>
      <c r="F7" s="10">
        <v>57683</v>
      </c>
      <c r="G7" s="10">
        <v>53408</v>
      </c>
      <c r="H7" s="10">
        <v>547</v>
      </c>
      <c r="I7" s="10">
        <v>6834</v>
      </c>
      <c r="J7" s="10">
        <v>46027</v>
      </c>
      <c r="K7" s="10">
        <v>11946</v>
      </c>
      <c r="L7" s="10">
        <v>290</v>
      </c>
      <c r="M7" s="10" t="s">
        <v>17</v>
      </c>
      <c r="N7" s="10">
        <v>11656</v>
      </c>
      <c r="O7" s="11"/>
    </row>
    <row r="8" spans="1:15">
      <c r="A8" s="15"/>
      <c r="B8" s="25" t="s">
        <v>9</v>
      </c>
      <c r="C8" s="14">
        <v>19113</v>
      </c>
      <c r="D8" s="10">
        <v>1339</v>
      </c>
      <c r="E8" s="10">
        <v>16566</v>
      </c>
      <c r="F8" s="10">
        <v>1208</v>
      </c>
      <c r="G8" s="10">
        <v>17109</v>
      </c>
      <c r="H8" s="10">
        <v>543</v>
      </c>
      <c r="I8" s="10">
        <v>16566</v>
      </c>
      <c r="J8" s="10" t="s">
        <v>17</v>
      </c>
      <c r="K8" s="10">
        <v>2004</v>
      </c>
      <c r="L8" s="10">
        <v>796</v>
      </c>
      <c r="M8" s="10" t="s">
        <v>17</v>
      </c>
      <c r="N8" s="10">
        <v>1208</v>
      </c>
      <c r="O8" s="11"/>
    </row>
    <row r="9" spans="1:15">
      <c r="A9" s="15"/>
      <c r="B9" s="25" t="s">
        <v>10</v>
      </c>
      <c r="C9" s="14">
        <v>17537</v>
      </c>
      <c r="D9" s="10">
        <v>676</v>
      </c>
      <c r="E9" s="10">
        <v>16861</v>
      </c>
      <c r="F9" s="10" t="s">
        <v>17</v>
      </c>
      <c r="G9" s="10">
        <v>17058</v>
      </c>
      <c r="H9" s="10">
        <v>197</v>
      </c>
      <c r="I9" s="10">
        <v>16861</v>
      </c>
      <c r="J9" s="10" t="s">
        <v>17</v>
      </c>
      <c r="K9" s="10">
        <v>479</v>
      </c>
      <c r="L9" s="10">
        <v>479</v>
      </c>
      <c r="M9" s="10" t="s">
        <v>17</v>
      </c>
      <c r="N9" s="10" t="s">
        <v>17</v>
      </c>
      <c r="O9" s="12"/>
    </row>
    <row r="10" spans="1:15" ht="13.5" customHeight="1">
      <c r="A10" s="249" t="s">
        <v>36</v>
      </c>
      <c r="B10" s="250"/>
      <c r="C10" s="14">
        <v>121625</v>
      </c>
      <c r="D10" s="10">
        <v>2962</v>
      </c>
      <c r="E10" s="10">
        <v>44135</v>
      </c>
      <c r="F10" s="10">
        <v>74528</v>
      </c>
      <c r="G10" s="10">
        <v>105430</v>
      </c>
      <c r="H10" s="10">
        <v>1305</v>
      </c>
      <c r="I10" s="10">
        <v>44135</v>
      </c>
      <c r="J10" s="10">
        <v>59990</v>
      </c>
      <c r="K10" s="10">
        <v>16195</v>
      </c>
      <c r="L10" s="10">
        <v>1657</v>
      </c>
      <c r="M10" s="10" t="s">
        <v>17</v>
      </c>
      <c r="N10" s="10">
        <v>14538</v>
      </c>
      <c r="O10" s="11"/>
    </row>
    <row r="11" spans="1:15" ht="13.5" customHeight="1" thickBot="1">
      <c r="A11" s="251" t="s">
        <v>29</v>
      </c>
      <c r="B11" s="252"/>
      <c r="C11" s="19">
        <v>94.375334018499487</v>
      </c>
      <c r="D11" s="19">
        <v>101.72180958811614</v>
      </c>
      <c r="E11" s="19">
        <v>96.440466749745099</v>
      </c>
      <c r="F11" s="19">
        <v>92.860401459854018</v>
      </c>
      <c r="G11" s="19">
        <v>93.835720383192651</v>
      </c>
      <c r="H11" s="19">
        <v>105.59386973180077</v>
      </c>
      <c r="I11" s="19">
        <v>96.440466749745099</v>
      </c>
      <c r="J11" s="19">
        <v>91.663610601766962</v>
      </c>
      <c r="K11" s="19">
        <v>97.888237110219194</v>
      </c>
      <c r="L11" s="19">
        <v>98.672299336149678</v>
      </c>
      <c r="M11" s="19" t="s">
        <v>17</v>
      </c>
      <c r="N11" s="19">
        <v>97.798871921859956</v>
      </c>
      <c r="O11" s="13"/>
    </row>
    <row r="12" spans="1:15" ht="9.9499999999999993" customHeight="1"/>
    <row r="13" spans="1:15" ht="14.25" thickBot="1">
      <c r="A13" s="4" t="s">
        <v>11</v>
      </c>
    </row>
    <row r="14" spans="1:15" ht="14.25" thickTop="1">
      <c r="A14" s="5"/>
      <c r="B14" s="21"/>
      <c r="C14" s="257" t="s">
        <v>16</v>
      </c>
      <c r="D14" s="17" t="s">
        <v>18</v>
      </c>
      <c r="E14" s="22" t="s">
        <v>28</v>
      </c>
      <c r="F14" s="23"/>
      <c r="G14" s="23"/>
      <c r="H14" s="23"/>
    </row>
    <row r="15" spans="1:15">
      <c r="A15" s="15"/>
      <c r="B15" s="24" t="s">
        <v>27</v>
      </c>
      <c r="C15" s="258"/>
      <c r="D15" s="18" t="s">
        <v>19</v>
      </c>
      <c r="E15" s="18" t="s">
        <v>16</v>
      </c>
      <c r="F15" s="18" t="s">
        <v>12</v>
      </c>
      <c r="G15" s="18" t="s">
        <v>20</v>
      </c>
      <c r="H15" s="18" t="s">
        <v>13</v>
      </c>
    </row>
    <row r="16" spans="1:15" ht="13.5" customHeight="1">
      <c r="A16" s="255" t="s">
        <v>35</v>
      </c>
      <c r="B16" s="256"/>
      <c r="C16" s="26">
        <v>126034</v>
      </c>
      <c r="D16" s="26" t="s">
        <v>17</v>
      </c>
      <c r="E16" s="26">
        <v>126034</v>
      </c>
      <c r="F16" s="26">
        <v>72459</v>
      </c>
      <c r="G16" s="26">
        <v>37453</v>
      </c>
      <c r="H16" s="26">
        <v>16122</v>
      </c>
    </row>
    <row r="17" spans="1:8">
      <c r="A17" s="15"/>
      <c r="B17" s="25" t="s">
        <v>30</v>
      </c>
      <c r="C17" s="14">
        <v>13604</v>
      </c>
      <c r="D17" s="14" t="s">
        <v>17</v>
      </c>
      <c r="E17" s="14">
        <v>13604</v>
      </c>
      <c r="F17" s="14">
        <v>10098</v>
      </c>
      <c r="G17" s="14">
        <v>3506</v>
      </c>
      <c r="H17" s="14" t="s">
        <v>17</v>
      </c>
    </row>
    <row r="18" spans="1:8">
      <c r="A18" s="15"/>
      <c r="B18" s="25" t="s">
        <v>25</v>
      </c>
      <c r="C18" s="14">
        <v>92736</v>
      </c>
      <c r="D18" s="14" t="s">
        <v>17</v>
      </c>
      <c r="E18" s="14">
        <v>92736</v>
      </c>
      <c r="F18" s="14">
        <v>62361</v>
      </c>
      <c r="G18" s="14">
        <v>30326</v>
      </c>
      <c r="H18" s="14">
        <v>49</v>
      </c>
    </row>
    <row r="19" spans="1:8" ht="13.5" customHeight="1">
      <c r="A19" s="15"/>
      <c r="B19" s="25" t="s">
        <v>14</v>
      </c>
      <c r="C19" s="14">
        <v>19694</v>
      </c>
      <c r="D19" s="14" t="s">
        <v>17</v>
      </c>
      <c r="E19" s="14">
        <v>19694</v>
      </c>
      <c r="F19" s="14" t="s">
        <v>17</v>
      </c>
      <c r="G19" s="14">
        <v>3621</v>
      </c>
      <c r="H19" s="14">
        <v>16073</v>
      </c>
    </row>
    <row r="20" spans="1:8" ht="13.5" customHeight="1">
      <c r="A20" s="249" t="s">
        <v>36</v>
      </c>
      <c r="B20" s="250"/>
      <c r="C20" s="14">
        <v>131247</v>
      </c>
      <c r="D20" s="14">
        <v>1</v>
      </c>
      <c r="E20" s="14">
        <v>131246</v>
      </c>
      <c r="F20" s="14">
        <v>75291</v>
      </c>
      <c r="G20" s="14">
        <v>39440</v>
      </c>
      <c r="H20" s="14">
        <v>16515</v>
      </c>
    </row>
    <row r="21" spans="1:8" ht="13.5" customHeight="1" thickBot="1">
      <c r="A21" s="251" t="s">
        <v>29</v>
      </c>
      <c r="B21" s="252"/>
      <c r="C21" s="19">
        <v>96.028099689897672</v>
      </c>
      <c r="D21" s="19" t="s">
        <v>17</v>
      </c>
      <c r="E21" s="19">
        <v>96.02883135486033</v>
      </c>
      <c r="F21" s="19">
        <v>96.238594254293346</v>
      </c>
      <c r="G21" s="19">
        <v>94.961967545638942</v>
      </c>
      <c r="H21" s="19">
        <v>97.620345140781112</v>
      </c>
    </row>
    <row r="22" spans="1:8">
      <c r="A22" s="16"/>
      <c r="B22" s="16"/>
    </row>
  </sheetData>
  <mergeCells count="10">
    <mergeCell ref="A20:B20"/>
    <mergeCell ref="A21:B21"/>
    <mergeCell ref="A10:B10"/>
    <mergeCell ref="A11:B11"/>
    <mergeCell ref="K3:N3"/>
    <mergeCell ref="A5:B5"/>
    <mergeCell ref="C14:C15"/>
    <mergeCell ref="A16:B16"/>
    <mergeCell ref="C3:F3"/>
    <mergeCell ref="G3:J3"/>
  </mergeCells>
  <phoneticPr fontId="3"/>
  <pageMargins left="0.53" right="0.42" top="1" bottom="1" header="0.51200000000000001" footer="0.51200000000000001"/>
  <pageSetup paperSize="9" scale="97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/>
    </sheetView>
  </sheetViews>
  <sheetFormatPr defaultColWidth="8.796875" defaultRowHeight="13.5"/>
  <cols>
    <col min="1" max="1" width="3.19921875" style="4" customWidth="1"/>
    <col min="2" max="2" width="11.296875" style="4" bestFit="1" customWidth="1"/>
    <col min="3" max="3" width="8.796875" style="4"/>
    <col min="4" max="4" width="7.796875" style="4" customWidth="1"/>
    <col min="5" max="7" width="8.796875" style="4"/>
    <col min="8" max="14" width="7.796875" style="4" customWidth="1"/>
    <col min="15" max="16384" width="8.796875" style="4"/>
  </cols>
  <sheetData>
    <row r="1" spans="1:15" ht="20.100000000000001" customHeight="1">
      <c r="C1" s="28" t="s">
        <v>1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4.25" thickBot="1">
      <c r="A2" s="4" t="s">
        <v>2</v>
      </c>
    </row>
    <row r="3" spans="1:15" ht="14.25" thickTop="1">
      <c r="A3" s="5"/>
      <c r="B3" s="21"/>
      <c r="C3" s="259" t="s">
        <v>3</v>
      </c>
      <c r="D3" s="260"/>
      <c r="E3" s="260"/>
      <c r="F3" s="260"/>
      <c r="G3" s="260" t="s">
        <v>4</v>
      </c>
      <c r="H3" s="260"/>
      <c r="I3" s="260"/>
      <c r="J3" s="260"/>
      <c r="K3" s="253" t="s">
        <v>5</v>
      </c>
      <c r="L3" s="254"/>
      <c r="M3" s="254"/>
      <c r="N3" s="254"/>
      <c r="O3" s="6"/>
    </row>
    <row r="4" spans="1:15">
      <c r="A4" s="15"/>
      <c r="B4" s="24" t="s">
        <v>26</v>
      </c>
      <c r="C4" s="20" t="s">
        <v>6</v>
      </c>
      <c r="D4" s="7" t="s">
        <v>15</v>
      </c>
      <c r="E4" s="7" t="s">
        <v>7</v>
      </c>
      <c r="F4" s="7" t="s">
        <v>8</v>
      </c>
      <c r="G4" s="7" t="s">
        <v>6</v>
      </c>
      <c r="H4" s="7" t="s">
        <v>15</v>
      </c>
      <c r="I4" s="7" t="s">
        <v>7</v>
      </c>
      <c r="J4" s="7" t="s">
        <v>8</v>
      </c>
      <c r="K4" s="7" t="s">
        <v>6</v>
      </c>
      <c r="L4" s="7" t="s">
        <v>15</v>
      </c>
      <c r="M4" s="7" t="s">
        <v>7</v>
      </c>
      <c r="N4" s="8" t="s">
        <v>8</v>
      </c>
      <c r="O4" s="9"/>
    </row>
    <row r="5" spans="1:15" ht="13.5" customHeight="1">
      <c r="A5" s="255" t="s">
        <v>31</v>
      </c>
      <c r="B5" s="256"/>
      <c r="C5" s="26">
        <v>121625</v>
      </c>
      <c r="D5" s="27">
        <v>2962</v>
      </c>
      <c r="E5" s="27">
        <v>44135</v>
      </c>
      <c r="F5" s="27">
        <v>74528</v>
      </c>
      <c r="G5" s="27">
        <v>105430</v>
      </c>
      <c r="H5" s="27">
        <v>1305</v>
      </c>
      <c r="I5" s="27">
        <v>44135</v>
      </c>
      <c r="J5" s="27">
        <v>59990</v>
      </c>
      <c r="K5" s="27">
        <v>16195</v>
      </c>
      <c r="L5" s="27">
        <v>1657</v>
      </c>
      <c r="M5" s="27" t="s">
        <v>17</v>
      </c>
      <c r="N5" s="2">
        <v>14538</v>
      </c>
      <c r="O5" s="3"/>
    </row>
    <row r="6" spans="1:15">
      <c r="A6" s="15"/>
      <c r="B6" s="25" t="s">
        <v>23</v>
      </c>
      <c r="C6" s="14">
        <v>15718</v>
      </c>
      <c r="D6" s="10">
        <v>187</v>
      </c>
      <c r="E6" s="10">
        <v>2364</v>
      </c>
      <c r="F6" s="10">
        <v>13167</v>
      </c>
      <c r="G6" s="10">
        <v>13218</v>
      </c>
      <c r="H6" s="10">
        <v>87</v>
      </c>
      <c r="I6" s="10">
        <v>2364</v>
      </c>
      <c r="J6" s="10">
        <v>10767</v>
      </c>
      <c r="K6" s="10">
        <v>2500</v>
      </c>
      <c r="L6" s="10">
        <v>100</v>
      </c>
      <c r="M6" s="10" t="s">
        <v>17</v>
      </c>
      <c r="N6" s="10">
        <v>2400</v>
      </c>
      <c r="O6" s="11"/>
    </row>
    <row r="7" spans="1:15">
      <c r="A7" s="15"/>
      <c r="B7" s="25" t="s">
        <v>24</v>
      </c>
      <c r="C7" s="14">
        <v>67313</v>
      </c>
      <c r="D7" s="10">
        <v>666</v>
      </c>
      <c r="E7" s="10">
        <v>6608</v>
      </c>
      <c r="F7" s="10">
        <v>60039</v>
      </c>
      <c r="G7" s="10">
        <v>56261</v>
      </c>
      <c r="H7" s="10">
        <v>430</v>
      </c>
      <c r="I7" s="10">
        <v>6608</v>
      </c>
      <c r="J7" s="10">
        <v>49223</v>
      </c>
      <c r="K7" s="10">
        <v>11052</v>
      </c>
      <c r="L7" s="10">
        <v>236</v>
      </c>
      <c r="M7" s="10" t="s">
        <v>17</v>
      </c>
      <c r="N7" s="10">
        <v>10816</v>
      </c>
      <c r="O7" s="11"/>
    </row>
    <row r="8" spans="1:15">
      <c r="A8" s="15"/>
      <c r="B8" s="25" t="s">
        <v>9</v>
      </c>
      <c r="C8" s="14">
        <v>21490</v>
      </c>
      <c r="D8" s="10">
        <v>1336</v>
      </c>
      <c r="E8" s="10">
        <v>18832</v>
      </c>
      <c r="F8" s="10">
        <v>1322</v>
      </c>
      <c r="G8" s="10">
        <v>19342</v>
      </c>
      <c r="H8" s="10">
        <v>510</v>
      </c>
      <c r="I8" s="10">
        <v>18832</v>
      </c>
      <c r="J8" s="10" t="s">
        <v>17</v>
      </c>
      <c r="K8" s="10">
        <v>2148</v>
      </c>
      <c r="L8" s="10">
        <v>826</v>
      </c>
      <c r="M8" s="10" t="s">
        <v>17</v>
      </c>
      <c r="N8" s="10">
        <v>1322</v>
      </c>
      <c r="O8" s="11"/>
    </row>
    <row r="9" spans="1:15">
      <c r="A9" s="15"/>
      <c r="B9" s="25" t="s">
        <v>10</v>
      </c>
      <c r="C9" s="14">
        <v>17104</v>
      </c>
      <c r="D9" s="10">
        <v>773</v>
      </c>
      <c r="E9" s="10">
        <v>16331</v>
      </c>
      <c r="F9" s="10" t="s">
        <v>17</v>
      </c>
      <c r="G9" s="10">
        <v>16609</v>
      </c>
      <c r="H9" s="10">
        <v>278</v>
      </c>
      <c r="I9" s="10">
        <v>16331</v>
      </c>
      <c r="J9" s="10" t="s">
        <v>17</v>
      </c>
      <c r="K9" s="10">
        <v>495</v>
      </c>
      <c r="L9" s="10">
        <v>495</v>
      </c>
      <c r="M9" s="10" t="s">
        <v>17</v>
      </c>
      <c r="N9" s="10" t="s">
        <v>17</v>
      </c>
      <c r="O9" s="12"/>
    </row>
    <row r="10" spans="1:15" ht="13.5" customHeight="1">
      <c r="A10" s="249" t="s">
        <v>34</v>
      </c>
      <c r="B10" s="250"/>
      <c r="C10" s="14">
        <v>124419</v>
      </c>
      <c r="D10" s="10">
        <v>2803</v>
      </c>
      <c r="E10" s="10">
        <v>43115</v>
      </c>
      <c r="F10" s="10">
        <v>78501</v>
      </c>
      <c r="G10" s="10">
        <v>108096</v>
      </c>
      <c r="H10" s="10">
        <v>1284</v>
      </c>
      <c r="I10" s="10">
        <v>43115</v>
      </c>
      <c r="J10" s="10">
        <v>63697</v>
      </c>
      <c r="K10" s="10">
        <v>16323</v>
      </c>
      <c r="L10" s="10">
        <v>1519</v>
      </c>
      <c r="M10" s="10" t="s">
        <v>17</v>
      </c>
      <c r="N10" s="10">
        <v>14804</v>
      </c>
      <c r="O10" s="11"/>
    </row>
    <row r="11" spans="1:15" ht="13.5" customHeight="1" thickBot="1">
      <c r="A11" s="251" t="s">
        <v>29</v>
      </c>
      <c r="B11" s="252"/>
      <c r="C11" s="19">
        <v>97.754362275858185</v>
      </c>
      <c r="D11" s="19">
        <v>105.67249375668925</v>
      </c>
      <c r="E11" s="19">
        <v>102.36576597471878</v>
      </c>
      <c r="F11" s="19">
        <v>94.938917975567193</v>
      </c>
      <c r="G11" s="19">
        <v>97.533673771462404</v>
      </c>
      <c r="H11" s="19">
        <v>101.63551401869159</v>
      </c>
      <c r="I11" s="19">
        <v>102.36576597471878</v>
      </c>
      <c r="J11" s="19">
        <v>94.180259666860294</v>
      </c>
      <c r="K11" s="19">
        <v>99.215830423329038</v>
      </c>
      <c r="L11" s="19">
        <v>109.08492429229757</v>
      </c>
      <c r="M11" s="19" t="s">
        <v>32</v>
      </c>
      <c r="N11" s="19">
        <v>98.203188327479069</v>
      </c>
      <c r="O11" s="13"/>
    </row>
    <row r="12" spans="1:15" ht="9.9499999999999993" customHeight="1"/>
    <row r="13" spans="1:15" ht="14.25" thickBot="1">
      <c r="A13" s="4" t="s">
        <v>11</v>
      </c>
    </row>
    <row r="14" spans="1:15" ht="14.25" thickTop="1">
      <c r="A14" s="5"/>
      <c r="B14" s="21"/>
      <c r="C14" s="257" t="s">
        <v>16</v>
      </c>
      <c r="D14" s="17" t="s">
        <v>18</v>
      </c>
      <c r="E14" s="22" t="s">
        <v>28</v>
      </c>
      <c r="F14" s="23"/>
      <c r="G14" s="23"/>
      <c r="H14" s="23"/>
    </row>
    <row r="15" spans="1:15">
      <c r="A15" s="15"/>
      <c r="B15" s="24" t="s">
        <v>27</v>
      </c>
      <c r="C15" s="258"/>
      <c r="D15" s="18" t="s">
        <v>19</v>
      </c>
      <c r="E15" s="18" t="s">
        <v>16</v>
      </c>
      <c r="F15" s="18" t="s">
        <v>12</v>
      </c>
      <c r="G15" s="18" t="s">
        <v>20</v>
      </c>
      <c r="H15" s="18" t="s">
        <v>13</v>
      </c>
    </row>
    <row r="16" spans="1:15" ht="13.5" customHeight="1">
      <c r="A16" s="255" t="s">
        <v>31</v>
      </c>
      <c r="B16" s="256"/>
      <c r="C16" s="26">
        <v>131247</v>
      </c>
      <c r="D16" s="26">
        <v>1</v>
      </c>
      <c r="E16" s="26">
        <v>131246</v>
      </c>
      <c r="F16" s="26">
        <v>75291</v>
      </c>
      <c r="G16" s="26">
        <v>39440</v>
      </c>
      <c r="H16" s="26">
        <v>16515</v>
      </c>
    </row>
    <row r="17" spans="1:8">
      <c r="A17" s="15"/>
      <c r="B17" s="25" t="s">
        <v>30</v>
      </c>
      <c r="C17" s="14">
        <v>15029</v>
      </c>
      <c r="D17" s="14" t="s">
        <v>33</v>
      </c>
      <c r="E17" s="14">
        <v>15029</v>
      </c>
      <c r="F17" s="14">
        <v>12182</v>
      </c>
      <c r="G17" s="14">
        <v>2847</v>
      </c>
      <c r="H17" s="14" t="s">
        <v>17</v>
      </c>
    </row>
    <row r="18" spans="1:8">
      <c r="A18" s="15"/>
      <c r="B18" s="25" t="s">
        <v>25</v>
      </c>
      <c r="C18" s="14">
        <v>95562</v>
      </c>
      <c r="D18" s="14">
        <v>1</v>
      </c>
      <c r="E18" s="14">
        <v>95561</v>
      </c>
      <c r="F18" s="14">
        <v>63109</v>
      </c>
      <c r="G18" s="14">
        <v>32294</v>
      </c>
      <c r="H18" s="14">
        <v>158</v>
      </c>
    </row>
    <row r="19" spans="1:8" ht="13.5" customHeight="1">
      <c r="A19" s="15"/>
      <c r="B19" s="25" t="s">
        <v>14</v>
      </c>
      <c r="C19" s="14">
        <v>20656</v>
      </c>
      <c r="D19" s="14" t="s">
        <v>33</v>
      </c>
      <c r="E19" s="14">
        <v>20656</v>
      </c>
      <c r="F19" s="14" t="s">
        <v>17</v>
      </c>
      <c r="G19" s="14">
        <v>4299</v>
      </c>
      <c r="H19" s="14">
        <v>16357</v>
      </c>
    </row>
    <row r="20" spans="1:8" ht="13.5" customHeight="1">
      <c r="A20" s="249" t="s">
        <v>34</v>
      </c>
      <c r="B20" s="250"/>
      <c r="C20" s="14">
        <v>130939</v>
      </c>
      <c r="D20" s="14">
        <v>5</v>
      </c>
      <c r="E20" s="14">
        <v>130934</v>
      </c>
      <c r="F20" s="14">
        <v>73965</v>
      </c>
      <c r="G20" s="14">
        <v>40374</v>
      </c>
      <c r="H20" s="14">
        <v>16595</v>
      </c>
    </row>
    <row r="21" spans="1:8" ht="13.5" customHeight="1" thickBot="1">
      <c r="A21" s="251" t="s">
        <v>29</v>
      </c>
      <c r="B21" s="252"/>
      <c r="C21" s="19">
        <v>100.2</v>
      </c>
      <c r="D21" s="19">
        <v>20</v>
      </c>
      <c r="E21" s="19">
        <v>100.2</v>
      </c>
      <c r="F21" s="19">
        <v>101.8</v>
      </c>
      <c r="G21" s="19">
        <v>97.7</v>
      </c>
      <c r="H21" s="19">
        <v>99.5</v>
      </c>
    </row>
    <row r="22" spans="1:8">
      <c r="A22" s="16"/>
      <c r="B22" s="16"/>
    </row>
  </sheetData>
  <mergeCells count="10">
    <mergeCell ref="A20:B20"/>
    <mergeCell ref="A21:B21"/>
    <mergeCell ref="A10:B10"/>
    <mergeCell ref="A11:B11"/>
    <mergeCell ref="K3:N3"/>
    <mergeCell ref="A5:B5"/>
    <mergeCell ref="C14:C15"/>
    <mergeCell ref="A16:B16"/>
    <mergeCell ref="C3:F3"/>
    <mergeCell ref="G3:J3"/>
  </mergeCells>
  <phoneticPr fontId="3"/>
  <pageMargins left="0.51" right="0.49" top="1" bottom="1" header="0.51200000000000001" footer="0.51200000000000001"/>
  <pageSetup paperSize="9" scale="96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8.796875" defaultRowHeight="13.5"/>
  <cols>
    <col min="1" max="1" width="3.19921875" style="4" customWidth="1"/>
    <col min="2" max="2" width="11.296875" style="4" bestFit="1" customWidth="1"/>
    <col min="3" max="3" width="8.796875" style="4"/>
    <col min="4" max="4" width="7.796875" style="4" customWidth="1"/>
    <col min="5" max="16384" width="8.796875" style="4"/>
  </cols>
  <sheetData>
    <row r="1" spans="1:14" ht="20.100000000000001" customHeight="1">
      <c r="C1" s="28" t="s">
        <v>1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4.25" thickBot="1">
      <c r="A2" s="4" t="s">
        <v>2</v>
      </c>
    </row>
    <row r="3" spans="1:14" ht="14.25" thickTop="1">
      <c r="A3" s="5"/>
      <c r="B3" s="21"/>
      <c r="C3" s="259" t="s">
        <v>3</v>
      </c>
      <c r="D3" s="260"/>
      <c r="E3" s="260"/>
      <c r="F3" s="260"/>
      <c r="G3" s="260" t="s">
        <v>4</v>
      </c>
      <c r="H3" s="260"/>
      <c r="I3" s="260"/>
      <c r="J3" s="260"/>
      <c r="K3" s="253" t="s">
        <v>5</v>
      </c>
      <c r="L3" s="254"/>
      <c r="M3" s="254"/>
      <c r="N3" s="6"/>
    </row>
    <row r="4" spans="1:14">
      <c r="A4" s="15"/>
      <c r="B4" s="24" t="s">
        <v>26</v>
      </c>
      <c r="C4" s="20" t="s">
        <v>6</v>
      </c>
      <c r="D4" s="7" t="s">
        <v>15</v>
      </c>
      <c r="E4" s="7" t="s">
        <v>7</v>
      </c>
      <c r="F4" s="7" t="s">
        <v>8</v>
      </c>
      <c r="G4" s="7" t="s">
        <v>6</v>
      </c>
      <c r="H4" s="7" t="s">
        <v>15</v>
      </c>
      <c r="I4" s="7" t="s">
        <v>7</v>
      </c>
      <c r="J4" s="7" t="s">
        <v>8</v>
      </c>
      <c r="K4" s="7" t="s">
        <v>6</v>
      </c>
      <c r="L4" s="7" t="s">
        <v>15</v>
      </c>
      <c r="M4" s="8" t="s">
        <v>8</v>
      </c>
      <c r="N4" s="9"/>
    </row>
    <row r="5" spans="1:14" ht="13.5" customHeight="1">
      <c r="A5" s="255" t="s">
        <v>21</v>
      </c>
      <c r="B5" s="256"/>
      <c r="C5" s="26">
        <v>124419</v>
      </c>
      <c r="D5" s="27">
        <v>2803</v>
      </c>
      <c r="E5" s="27">
        <v>43115</v>
      </c>
      <c r="F5" s="27">
        <v>78501</v>
      </c>
      <c r="G5" s="27">
        <v>108096</v>
      </c>
      <c r="H5" s="27">
        <v>1284</v>
      </c>
      <c r="I5" s="27">
        <v>43115</v>
      </c>
      <c r="J5" s="27">
        <v>63697</v>
      </c>
      <c r="K5" s="27">
        <v>16323</v>
      </c>
      <c r="L5" s="27">
        <v>1519</v>
      </c>
      <c r="M5" s="27">
        <v>14804</v>
      </c>
      <c r="N5" s="3"/>
    </row>
    <row r="6" spans="1:14">
      <c r="A6" s="15"/>
      <c r="B6" s="25" t="s">
        <v>23</v>
      </c>
      <c r="C6" s="14">
        <v>17475</v>
      </c>
      <c r="D6" s="10">
        <v>173</v>
      </c>
      <c r="E6" s="10">
        <v>2127</v>
      </c>
      <c r="F6" s="10">
        <v>15175</v>
      </c>
      <c r="G6" s="10">
        <v>14328</v>
      </c>
      <c r="H6" s="10">
        <v>105</v>
      </c>
      <c r="I6" s="10">
        <v>2127</v>
      </c>
      <c r="J6" s="10">
        <v>12096</v>
      </c>
      <c r="K6" s="10">
        <v>3147</v>
      </c>
      <c r="L6" s="10">
        <v>68</v>
      </c>
      <c r="M6" s="10">
        <v>3079</v>
      </c>
      <c r="N6" s="11"/>
    </row>
    <row r="7" spans="1:14">
      <c r="A7" s="15"/>
      <c r="B7" s="25" t="s">
        <v>24</v>
      </c>
      <c r="C7" s="14">
        <v>68857</v>
      </c>
      <c r="D7" s="10">
        <v>660</v>
      </c>
      <c r="E7" s="10">
        <v>6344</v>
      </c>
      <c r="F7" s="10">
        <v>61853</v>
      </c>
      <c r="G7" s="10">
        <v>58349</v>
      </c>
      <c r="H7" s="10">
        <v>424</v>
      </c>
      <c r="I7" s="10">
        <v>6344</v>
      </c>
      <c r="J7" s="10">
        <v>51581</v>
      </c>
      <c r="K7" s="10">
        <v>10508</v>
      </c>
      <c r="L7" s="10">
        <v>236</v>
      </c>
      <c r="M7" s="10">
        <v>10272</v>
      </c>
      <c r="N7" s="11"/>
    </row>
    <row r="8" spans="1:14">
      <c r="A8" s="15"/>
      <c r="B8" s="25" t="s">
        <v>9</v>
      </c>
      <c r="C8" s="14">
        <v>20679</v>
      </c>
      <c r="D8" s="10">
        <v>1250</v>
      </c>
      <c r="E8" s="10">
        <v>17956</v>
      </c>
      <c r="F8" s="10">
        <v>1473</v>
      </c>
      <c r="G8" s="10">
        <v>18490</v>
      </c>
      <c r="H8" s="10">
        <v>514</v>
      </c>
      <c r="I8" s="10">
        <v>17956</v>
      </c>
      <c r="J8" s="10">
        <v>20</v>
      </c>
      <c r="K8" s="10">
        <v>2189</v>
      </c>
      <c r="L8" s="10">
        <v>736</v>
      </c>
      <c r="M8" s="10">
        <v>1453</v>
      </c>
      <c r="N8" s="11"/>
    </row>
    <row r="9" spans="1:14">
      <c r="A9" s="15"/>
      <c r="B9" s="25" t="s">
        <v>10</v>
      </c>
      <c r="C9" s="14">
        <v>17408</v>
      </c>
      <c r="D9" s="10">
        <v>720</v>
      </c>
      <c r="E9" s="10">
        <v>16688</v>
      </c>
      <c r="F9" s="10" t="s">
        <v>17</v>
      </c>
      <c r="G9" s="10">
        <v>16929</v>
      </c>
      <c r="H9" s="10">
        <v>241</v>
      </c>
      <c r="I9" s="10">
        <v>16688</v>
      </c>
      <c r="J9" s="10" t="s">
        <v>17</v>
      </c>
      <c r="K9" s="10">
        <v>479</v>
      </c>
      <c r="L9" s="10">
        <v>479</v>
      </c>
      <c r="M9" s="10" t="s">
        <v>17</v>
      </c>
      <c r="N9" s="12"/>
    </row>
    <row r="10" spans="1:14" ht="13.5" customHeight="1">
      <c r="A10" s="249" t="s">
        <v>22</v>
      </c>
      <c r="B10" s="250"/>
      <c r="C10" s="14">
        <v>123532</v>
      </c>
      <c r="D10" s="10">
        <v>2441</v>
      </c>
      <c r="E10" s="10">
        <v>41552</v>
      </c>
      <c r="F10" s="10">
        <v>79539</v>
      </c>
      <c r="G10" s="10">
        <v>107306</v>
      </c>
      <c r="H10" s="10">
        <v>998</v>
      </c>
      <c r="I10" s="10">
        <v>41552</v>
      </c>
      <c r="J10" s="10">
        <v>64756</v>
      </c>
      <c r="K10" s="10">
        <v>16226</v>
      </c>
      <c r="L10" s="10">
        <v>1443</v>
      </c>
      <c r="M10" s="10">
        <v>14783</v>
      </c>
      <c r="N10" s="11"/>
    </row>
    <row r="11" spans="1:14" ht="13.5" customHeight="1" thickBot="1">
      <c r="A11" s="251" t="s">
        <v>29</v>
      </c>
      <c r="B11" s="252"/>
      <c r="C11" s="19">
        <v>100.7</v>
      </c>
      <c r="D11" s="19">
        <v>114.8</v>
      </c>
      <c r="E11" s="19">
        <v>103.8</v>
      </c>
      <c r="F11" s="19">
        <v>98.7</v>
      </c>
      <c r="G11" s="19">
        <v>100.7</v>
      </c>
      <c r="H11" s="19">
        <v>106.8</v>
      </c>
      <c r="I11" s="19">
        <v>103.8</v>
      </c>
      <c r="J11" s="19">
        <v>98.4</v>
      </c>
      <c r="K11" s="19">
        <v>100.6</v>
      </c>
      <c r="L11" s="19">
        <v>105.3</v>
      </c>
      <c r="M11" s="19">
        <v>100.1</v>
      </c>
      <c r="N11" s="13"/>
    </row>
    <row r="12" spans="1:14" ht="9.9499999999999993" customHeight="1"/>
    <row r="13" spans="1:14" ht="14.25" thickBot="1">
      <c r="A13" s="4" t="s">
        <v>11</v>
      </c>
    </row>
    <row r="14" spans="1:14" ht="14.25" thickTop="1">
      <c r="A14" s="5"/>
      <c r="B14" s="21"/>
      <c r="C14" s="257" t="s">
        <v>16</v>
      </c>
      <c r="D14" s="17" t="s">
        <v>18</v>
      </c>
      <c r="E14" s="22" t="s">
        <v>28</v>
      </c>
      <c r="F14" s="23"/>
      <c r="G14" s="23"/>
      <c r="H14" s="23"/>
    </row>
    <row r="15" spans="1:14">
      <c r="A15" s="15"/>
      <c r="B15" s="24" t="s">
        <v>27</v>
      </c>
      <c r="C15" s="258"/>
      <c r="D15" s="18" t="s">
        <v>19</v>
      </c>
      <c r="E15" s="18" t="s">
        <v>16</v>
      </c>
      <c r="F15" s="18" t="s">
        <v>12</v>
      </c>
      <c r="G15" s="18" t="s">
        <v>20</v>
      </c>
      <c r="H15" s="18" t="s">
        <v>13</v>
      </c>
    </row>
    <row r="16" spans="1:14" ht="13.5" customHeight="1">
      <c r="A16" s="255" t="s">
        <v>21</v>
      </c>
      <c r="B16" s="256"/>
      <c r="C16" s="26">
        <v>130939</v>
      </c>
      <c r="D16" s="26">
        <v>5</v>
      </c>
      <c r="E16" s="26">
        <v>130934</v>
      </c>
      <c r="F16" s="26">
        <v>73965</v>
      </c>
      <c r="G16" s="26">
        <v>40374</v>
      </c>
      <c r="H16" s="26">
        <v>16595</v>
      </c>
    </row>
    <row r="17" spans="1:8">
      <c r="A17" s="15"/>
      <c r="B17" s="25" t="s">
        <v>30</v>
      </c>
      <c r="C17" s="14">
        <v>13577</v>
      </c>
      <c r="D17" s="14">
        <v>2</v>
      </c>
      <c r="E17" s="14">
        <v>13575</v>
      </c>
      <c r="F17" s="14">
        <v>10866</v>
      </c>
      <c r="G17" s="14">
        <v>2709</v>
      </c>
      <c r="H17" s="14" t="s">
        <v>17</v>
      </c>
    </row>
    <row r="18" spans="1:8">
      <c r="A18" s="15"/>
      <c r="B18" s="25" t="s">
        <v>25</v>
      </c>
      <c r="C18" s="14">
        <v>96059</v>
      </c>
      <c r="D18" s="14">
        <v>3</v>
      </c>
      <c r="E18" s="14">
        <v>96056</v>
      </c>
      <c r="F18" s="14">
        <v>63099</v>
      </c>
      <c r="G18" s="14">
        <v>32882</v>
      </c>
      <c r="H18" s="14">
        <v>75</v>
      </c>
    </row>
    <row r="19" spans="1:8" ht="13.5" customHeight="1">
      <c r="A19" s="15"/>
      <c r="B19" s="25" t="s">
        <v>14</v>
      </c>
      <c r="C19" s="14">
        <v>21303</v>
      </c>
      <c r="D19" s="14" t="s">
        <v>17</v>
      </c>
      <c r="E19" s="14">
        <v>21303</v>
      </c>
      <c r="F19" s="14" t="s">
        <v>17</v>
      </c>
      <c r="G19" s="14">
        <v>4783</v>
      </c>
      <c r="H19" s="14">
        <v>16520</v>
      </c>
    </row>
    <row r="20" spans="1:8" ht="13.5" customHeight="1">
      <c r="A20" s="249" t="s">
        <v>22</v>
      </c>
      <c r="B20" s="250"/>
      <c r="C20" s="14">
        <v>146012</v>
      </c>
      <c r="D20" s="14">
        <v>401</v>
      </c>
      <c r="E20" s="14">
        <v>145611</v>
      </c>
      <c r="F20" s="14">
        <v>80766</v>
      </c>
      <c r="G20" s="14">
        <v>46437</v>
      </c>
      <c r="H20" s="14">
        <v>18408</v>
      </c>
    </row>
    <row r="21" spans="1:8" ht="13.5" customHeight="1" thickBot="1">
      <c r="A21" s="251" t="s">
        <v>29</v>
      </c>
      <c r="B21" s="252"/>
      <c r="C21" s="19">
        <v>89.7</v>
      </c>
      <c r="D21" s="19">
        <v>1.2</v>
      </c>
      <c r="E21" s="19">
        <v>89.9</v>
      </c>
      <c r="F21" s="19">
        <v>91.6</v>
      </c>
      <c r="G21" s="19">
        <v>86.9</v>
      </c>
      <c r="H21" s="19">
        <v>90.2</v>
      </c>
    </row>
    <row r="22" spans="1:8">
      <c r="A22" s="16"/>
      <c r="B22" s="16"/>
    </row>
  </sheetData>
  <mergeCells count="10">
    <mergeCell ref="C14:C15"/>
    <mergeCell ref="C3:F3"/>
    <mergeCell ref="G3:J3"/>
    <mergeCell ref="K3:M3"/>
    <mergeCell ref="A21:B21"/>
    <mergeCell ref="A5:B5"/>
    <mergeCell ref="A10:B10"/>
    <mergeCell ref="A11:B11"/>
    <mergeCell ref="A16:B16"/>
    <mergeCell ref="A20:B20"/>
  </mergeCells>
  <phoneticPr fontId="3"/>
  <pageMargins left="0.49" right="0.32" top="1" bottom="1" header="0.51200000000000001" footer="0.51200000000000001"/>
  <pageSetup paperSize="9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19" sqref="B19"/>
    </sheetView>
  </sheetViews>
  <sheetFormatPr defaultColWidth="8.796875" defaultRowHeight="13.5"/>
  <cols>
    <col min="1" max="16384" width="8.796875" style="1"/>
  </cols>
  <sheetData>
    <row r="1" spans="1:2">
      <c r="A1" s="1" t="s">
        <v>113</v>
      </c>
      <c r="B1" s="1" t="s">
        <v>114</v>
      </c>
    </row>
    <row r="2" spans="1:2">
      <c r="B2" s="1" t="s">
        <v>115</v>
      </c>
    </row>
    <row r="4" spans="1:2">
      <c r="A4" s="1" t="s">
        <v>0</v>
      </c>
      <c r="B4" s="1" t="s">
        <v>84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workbookViewId="0">
      <selection activeCell="C5" sqref="C5"/>
    </sheetView>
  </sheetViews>
  <sheetFormatPr defaultColWidth="8.796875" defaultRowHeight="17.25"/>
  <cols>
    <col min="1" max="2" width="9.19921875" style="126" customWidth="1"/>
    <col min="3" max="14" width="8" style="126" customWidth="1"/>
    <col min="15" max="15" width="2.09765625" style="126" customWidth="1"/>
    <col min="16" max="16384" width="8.796875" style="126"/>
  </cols>
  <sheetData>
    <row r="1" spans="1:15" ht="21" customHeight="1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8" thickBot="1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8" thickTop="1">
      <c r="A4" s="96"/>
      <c r="B4" s="96"/>
      <c r="C4" s="192" t="s">
        <v>58</v>
      </c>
      <c r="D4" s="192"/>
      <c r="E4" s="192"/>
      <c r="F4" s="192"/>
      <c r="G4" s="192" t="s">
        <v>59</v>
      </c>
      <c r="H4" s="192"/>
      <c r="I4" s="192"/>
      <c r="J4" s="192"/>
      <c r="K4" s="193" t="s">
        <v>60</v>
      </c>
      <c r="L4" s="194"/>
      <c r="M4" s="194"/>
      <c r="N4" s="194"/>
    </row>
    <row r="5" spans="1:15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5" s="132" customFormat="1">
      <c r="A6" s="183" t="s">
        <v>121</v>
      </c>
      <c r="B6" s="184"/>
      <c r="C6" s="167">
        <v>108326</v>
      </c>
      <c r="D6" s="169" t="s">
        <v>123</v>
      </c>
      <c r="E6" s="167">
        <v>58266</v>
      </c>
      <c r="F6" s="167">
        <v>50060</v>
      </c>
      <c r="G6" s="167">
        <v>92702</v>
      </c>
      <c r="H6" s="169" t="s">
        <v>123</v>
      </c>
      <c r="I6" s="167">
        <v>58266</v>
      </c>
      <c r="J6" s="167">
        <v>34436</v>
      </c>
      <c r="K6" s="167">
        <v>15624</v>
      </c>
      <c r="L6" s="169" t="s">
        <v>123</v>
      </c>
      <c r="M6" s="169" t="s">
        <v>123</v>
      </c>
      <c r="N6" s="167">
        <v>15624</v>
      </c>
    </row>
    <row r="7" spans="1:15">
      <c r="A7" s="185" t="s">
        <v>65</v>
      </c>
      <c r="B7" s="186"/>
      <c r="C7" s="170">
        <v>1312</v>
      </c>
      <c r="D7" s="172" t="s">
        <v>123</v>
      </c>
      <c r="E7" s="170">
        <v>530</v>
      </c>
      <c r="F7" s="170">
        <v>782</v>
      </c>
      <c r="G7" s="170">
        <v>1212</v>
      </c>
      <c r="H7" s="172" t="s">
        <v>123</v>
      </c>
      <c r="I7" s="170">
        <v>530</v>
      </c>
      <c r="J7" s="170">
        <v>682</v>
      </c>
      <c r="K7" s="170">
        <v>100</v>
      </c>
      <c r="L7" s="172" t="s">
        <v>125</v>
      </c>
      <c r="M7" s="172" t="s">
        <v>123</v>
      </c>
      <c r="N7" s="170">
        <v>100</v>
      </c>
    </row>
    <row r="8" spans="1:15">
      <c r="A8" s="185" t="s">
        <v>66</v>
      </c>
      <c r="B8" s="186"/>
      <c r="C8" s="170">
        <v>79127</v>
      </c>
      <c r="D8" s="172" t="s">
        <v>123</v>
      </c>
      <c r="E8" s="170">
        <v>29849</v>
      </c>
      <c r="F8" s="170">
        <v>49278</v>
      </c>
      <c r="G8" s="170">
        <v>63603</v>
      </c>
      <c r="H8" s="172" t="s">
        <v>123</v>
      </c>
      <c r="I8" s="170">
        <v>29849</v>
      </c>
      <c r="J8" s="170">
        <v>33754</v>
      </c>
      <c r="K8" s="170">
        <v>15524</v>
      </c>
      <c r="L8" s="172" t="s">
        <v>123</v>
      </c>
      <c r="M8" s="172" t="s">
        <v>123</v>
      </c>
      <c r="N8" s="170">
        <v>15524</v>
      </c>
    </row>
    <row r="9" spans="1:15">
      <c r="A9" s="185" t="s">
        <v>9</v>
      </c>
      <c r="B9" s="186"/>
      <c r="C9" s="170">
        <v>11611</v>
      </c>
      <c r="D9" s="172" t="s">
        <v>124</v>
      </c>
      <c r="E9" s="170">
        <v>11611</v>
      </c>
      <c r="F9" s="172" t="s">
        <v>123</v>
      </c>
      <c r="G9" s="170">
        <v>11611</v>
      </c>
      <c r="H9" s="172" t="s">
        <v>123</v>
      </c>
      <c r="I9" s="170">
        <v>11611</v>
      </c>
      <c r="J9" s="172" t="s">
        <v>123</v>
      </c>
      <c r="K9" s="172" t="s">
        <v>123</v>
      </c>
      <c r="L9" s="172" t="s">
        <v>123</v>
      </c>
      <c r="M9" s="172" t="s">
        <v>124</v>
      </c>
      <c r="N9" s="172" t="s">
        <v>123</v>
      </c>
    </row>
    <row r="10" spans="1:15">
      <c r="A10" s="185" t="s">
        <v>10</v>
      </c>
      <c r="B10" s="186"/>
      <c r="C10" s="170">
        <v>16276</v>
      </c>
      <c r="D10" s="172" t="s">
        <v>123</v>
      </c>
      <c r="E10" s="172">
        <v>16276</v>
      </c>
      <c r="F10" s="172" t="s">
        <v>124</v>
      </c>
      <c r="G10" s="170">
        <v>16276</v>
      </c>
      <c r="H10" s="172" t="s">
        <v>123</v>
      </c>
      <c r="I10" s="172">
        <v>16276</v>
      </c>
      <c r="J10" s="172" t="s">
        <v>123</v>
      </c>
      <c r="K10" s="172" t="s">
        <v>124</v>
      </c>
      <c r="L10" s="172" t="s">
        <v>124</v>
      </c>
      <c r="M10" s="172" t="s">
        <v>123</v>
      </c>
      <c r="N10" s="172" t="s">
        <v>123</v>
      </c>
    </row>
    <row r="11" spans="1:15">
      <c r="A11" s="185" t="s">
        <v>122</v>
      </c>
      <c r="B11" s="186"/>
      <c r="C11" s="172">
        <v>108106</v>
      </c>
      <c r="D11" s="172" t="s">
        <v>17</v>
      </c>
      <c r="E11" s="172">
        <v>56301</v>
      </c>
      <c r="F11" s="172">
        <v>51805</v>
      </c>
      <c r="G11" s="172">
        <v>91263</v>
      </c>
      <c r="H11" s="172" t="s">
        <v>17</v>
      </c>
      <c r="I11" s="172">
        <v>56301</v>
      </c>
      <c r="J11" s="172">
        <v>34962</v>
      </c>
      <c r="K11" s="172">
        <v>15840</v>
      </c>
      <c r="L11" s="172" t="s">
        <v>17</v>
      </c>
      <c r="M11" s="172" t="s">
        <v>17</v>
      </c>
      <c r="N11" s="172">
        <v>15840</v>
      </c>
    </row>
    <row r="12" spans="1:15" s="127" customFormat="1" ht="18" thickBot="1">
      <c r="A12" s="179" t="s">
        <v>68</v>
      </c>
      <c r="B12" s="180"/>
      <c r="C12" s="178">
        <v>1.0020350396832738</v>
      </c>
      <c r="D12" s="176" t="s">
        <v>17</v>
      </c>
      <c r="E12" s="176">
        <v>1.0349016891351841</v>
      </c>
      <c r="F12" s="176">
        <v>0.96631599266480073</v>
      </c>
      <c r="G12" s="176">
        <v>1.0157676166683103</v>
      </c>
      <c r="H12" s="176" t="s">
        <v>17</v>
      </c>
      <c r="I12" s="176">
        <v>1.0349016891351841</v>
      </c>
      <c r="J12" s="176">
        <v>0.98495509410216808</v>
      </c>
      <c r="K12" s="176">
        <v>0.98636363636363633</v>
      </c>
      <c r="L12" s="176" t="s">
        <v>126</v>
      </c>
      <c r="M12" s="176" t="s">
        <v>126</v>
      </c>
      <c r="N12" s="176">
        <v>0.98636363636363633</v>
      </c>
    </row>
    <row r="13" spans="1:15" ht="13.5" customHeight="1" thickTop="1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8" thickBot="1">
      <c r="A14" s="126" t="s">
        <v>11</v>
      </c>
      <c r="B14" s="107"/>
      <c r="C14" s="1"/>
      <c r="D14" s="1"/>
      <c r="E14" s="1"/>
      <c r="F14" s="1"/>
      <c r="G14" s="1"/>
      <c r="H14" s="94" t="s">
        <v>45</v>
      </c>
      <c r="I14" s="1"/>
      <c r="J14" s="116"/>
      <c r="K14" s="116"/>
      <c r="L14" s="116"/>
      <c r="M14" s="116"/>
      <c r="N14" s="129"/>
    </row>
    <row r="15" spans="1:15" ht="18" thickTop="1">
      <c r="A15" s="96"/>
      <c r="B15" s="108"/>
      <c r="C15" s="190" t="s">
        <v>90</v>
      </c>
      <c r="D15" s="188" t="s">
        <v>91</v>
      </c>
      <c r="E15" s="181" t="s">
        <v>95</v>
      </c>
      <c r="F15" s="182"/>
      <c r="G15" s="182"/>
      <c r="H15" s="182"/>
      <c r="I15" s="117"/>
      <c r="J15" s="117"/>
      <c r="K15" s="117"/>
      <c r="L15" s="117"/>
      <c r="M15" s="117"/>
      <c r="N15" s="117"/>
    </row>
    <row r="16" spans="1:15">
      <c r="A16" s="1"/>
      <c r="B16" s="1"/>
      <c r="C16" s="191"/>
      <c r="D16" s="189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>
      <c r="A17" s="183" t="s">
        <v>121</v>
      </c>
      <c r="B17" s="184"/>
      <c r="C17" s="167">
        <v>481210</v>
      </c>
      <c r="D17" s="168" t="s">
        <v>126</v>
      </c>
      <c r="E17" s="167">
        <v>481210</v>
      </c>
      <c r="F17" s="169">
        <v>145649</v>
      </c>
      <c r="G17" s="167">
        <v>90193</v>
      </c>
      <c r="H17" s="167">
        <v>245368</v>
      </c>
      <c r="I17" s="118"/>
      <c r="J17" s="118"/>
      <c r="K17" s="118"/>
      <c r="L17" s="118"/>
      <c r="M17" s="118"/>
      <c r="N17" s="118"/>
    </row>
    <row r="18" spans="1:15">
      <c r="A18" s="185" t="s">
        <v>76</v>
      </c>
      <c r="B18" s="186"/>
      <c r="C18" s="170">
        <v>1585</v>
      </c>
      <c r="D18" s="171" t="s">
        <v>126</v>
      </c>
      <c r="E18" s="170">
        <v>1585</v>
      </c>
      <c r="F18" s="172">
        <v>875</v>
      </c>
      <c r="G18" s="170">
        <v>710</v>
      </c>
      <c r="H18" s="172" t="s">
        <v>126</v>
      </c>
      <c r="I18" s="102"/>
      <c r="J18" s="102"/>
      <c r="K18" s="102"/>
      <c r="L18" s="102"/>
      <c r="M18" s="102"/>
      <c r="N18" s="103"/>
    </row>
    <row r="19" spans="1:15">
      <c r="A19" s="185" t="s">
        <v>77</v>
      </c>
      <c r="B19" s="186"/>
      <c r="C19" s="170">
        <v>214662</v>
      </c>
      <c r="D19" s="171" t="s">
        <v>126</v>
      </c>
      <c r="E19" s="170">
        <v>214662</v>
      </c>
      <c r="F19" s="172">
        <v>144774</v>
      </c>
      <c r="G19" s="170">
        <v>69888</v>
      </c>
      <c r="H19" s="172" t="s">
        <v>126</v>
      </c>
      <c r="I19" s="102"/>
      <c r="J19" s="102"/>
      <c r="K19" s="102"/>
      <c r="L19" s="102"/>
      <c r="M19" s="102"/>
      <c r="N19" s="102"/>
    </row>
    <row r="20" spans="1:15">
      <c r="A20" s="187" t="s">
        <v>14</v>
      </c>
      <c r="B20" s="186"/>
      <c r="C20" s="170">
        <v>264662</v>
      </c>
      <c r="D20" s="171" t="s">
        <v>126</v>
      </c>
      <c r="E20" s="170">
        <v>264963</v>
      </c>
      <c r="F20" s="172" t="s">
        <v>17</v>
      </c>
      <c r="G20" s="170">
        <v>19595</v>
      </c>
      <c r="H20" s="170">
        <v>245368</v>
      </c>
      <c r="I20" s="102"/>
      <c r="J20" s="102"/>
      <c r="K20" s="102"/>
      <c r="L20" s="102"/>
      <c r="M20" s="102"/>
      <c r="N20" s="102"/>
    </row>
    <row r="21" spans="1:15">
      <c r="A21" s="185" t="s">
        <v>122</v>
      </c>
      <c r="B21" s="186"/>
      <c r="C21" s="173">
        <v>477592</v>
      </c>
      <c r="D21" s="174">
        <v>0</v>
      </c>
      <c r="E21" s="173">
        <v>477592</v>
      </c>
      <c r="F21" s="175">
        <v>147820</v>
      </c>
      <c r="G21" s="175">
        <v>85292</v>
      </c>
      <c r="H21" s="175">
        <v>244480</v>
      </c>
      <c r="I21" s="102"/>
      <c r="J21" s="102"/>
      <c r="K21" s="102"/>
      <c r="L21" s="102"/>
      <c r="M21" s="102"/>
      <c r="N21" s="102"/>
    </row>
    <row r="22" spans="1:15" s="127" customFormat="1" ht="18" thickBot="1">
      <c r="A22" s="179" t="s">
        <v>68</v>
      </c>
      <c r="B22" s="180"/>
      <c r="C22" s="176">
        <v>1.0075755037772827</v>
      </c>
      <c r="D22" s="177" t="s">
        <v>126</v>
      </c>
      <c r="E22" s="176">
        <v>1.0075755037772827</v>
      </c>
      <c r="F22" s="176">
        <v>0.98531321877959677</v>
      </c>
      <c r="G22" s="176">
        <v>1.0574614266285232</v>
      </c>
      <c r="H22" s="176">
        <v>1.0036321989528796</v>
      </c>
      <c r="I22" s="119"/>
      <c r="J22" s="119"/>
      <c r="K22" s="119"/>
      <c r="L22" s="119"/>
      <c r="M22" s="119"/>
      <c r="N22" s="119"/>
    </row>
    <row r="23" spans="1:15" ht="18" thickTop="1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>
      <c r="K24" s="129"/>
      <c r="L24" s="129"/>
      <c r="M24" s="129"/>
      <c r="N24" s="129"/>
    </row>
    <row r="25" spans="1:15">
      <c r="K25" s="129"/>
      <c r="L25" s="129"/>
      <c r="M25" s="129"/>
      <c r="N25" s="129"/>
    </row>
    <row r="26" spans="1:15">
      <c r="K26" s="129"/>
      <c r="L26" s="129"/>
      <c r="M26" s="129"/>
      <c r="N26" s="129"/>
    </row>
    <row r="27" spans="1:15">
      <c r="K27" s="129"/>
      <c r="L27" s="129"/>
      <c r="M27" s="129"/>
      <c r="N27" s="129"/>
    </row>
  </sheetData>
  <sheetProtection selectLockedCells="1"/>
  <mergeCells count="19">
    <mergeCell ref="A22:B22"/>
    <mergeCell ref="E15:H15"/>
    <mergeCell ref="A17:B17"/>
    <mergeCell ref="A18:B18"/>
    <mergeCell ref="A19:B19"/>
    <mergeCell ref="A20:B20"/>
    <mergeCell ref="A21:B21"/>
    <mergeCell ref="D15:D16"/>
    <mergeCell ref="A9:B9"/>
    <mergeCell ref="A10:B10"/>
    <mergeCell ref="A11:B11"/>
    <mergeCell ref="A12:B12"/>
    <mergeCell ref="C15:C16"/>
    <mergeCell ref="A8:B8"/>
    <mergeCell ref="C4:F4"/>
    <mergeCell ref="G4:J4"/>
    <mergeCell ref="K4:N4"/>
    <mergeCell ref="A6:B6"/>
    <mergeCell ref="A7:B7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opLeftCell="A4" workbookViewId="0">
      <selection activeCell="I15" sqref="I15"/>
    </sheetView>
  </sheetViews>
  <sheetFormatPr defaultColWidth="8.796875" defaultRowHeight="17.25"/>
  <cols>
    <col min="1" max="2" width="9.19921875" style="126" customWidth="1"/>
    <col min="3" max="14" width="8" style="126" customWidth="1"/>
    <col min="15" max="15" width="2.09765625" style="126" customWidth="1"/>
    <col min="16" max="16384" width="8.796875" style="126"/>
  </cols>
  <sheetData>
    <row r="1" spans="1:15" ht="21" customHeight="1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8" thickBot="1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8" thickTop="1">
      <c r="A4" s="96"/>
      <c r="B4" s="96"/>
      <c r="C4" s="192" t="s">
        <v>58</v>
      </c>
      <c r="D4" s="192"/>
      <c r="E4" s="192"/>
      <c r="F4" s="192"/>
      <c r="G4" s="192" t="s">
        <v>59</v>
      </c>
      <c r="H4" s="192"/>
      <c r="I4" s="192"/>
      <c r="J4" s="192"/>
      <c r="K4" s="193" t="s">
        <v>60</v>
      </c>
      <c r="L4" s="194"/>
      <c r="M4" s="194"/>
      <c r="N4" s="194"/>
    </row>
    <row r="5" spans="1:15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5" s="132" customFormat="1">
      <c r="A6" s="183" t="s">
        <v>116</v>
      </c>
      <c r="B6" s="184"/>
      <c r="C6" s="167">
        <v>108106</v>
      </c>
      <c r="D6" s="169" t="s">
        <v>17</v>
      </c>
      <c r="E6" s="167">
        <v>56301</v>
      </c>
      <c r="F6" s="167">
        <v>51805</v>
      </c>
      <c r="G6" s="167">
        <v>91263</v>
      </c>
      <c r="H6" s="169" t="s">
        <v>17</v>
      </c>
      <c r="I6" s="167">
        <v>56301</v>
      </c>
      <c r="J6" s="167">
        <v>34962</v>
      </c>
      <c r="K6" s="167">
        <v>15840</v>
      </c>
      <c r="L6" s="169" t="s">
        <v>17</v>
      </c>
      <c r="M6" s="169" t="s">
        <v>17</v>
      </c>
      <c r="N6" s="167">
        <v>15840</v>
      </c>
    </row>
    <row r="7" spans="1:15">
      <c r="A7" s="185" t="s">
        <v>65</v>
      </c>
      <c r="B7" s="186"/>
      <c r="C7" s="170">
        <v>1259</v>
      </c>
      <c r="D7" s="172" t="s">
        <v>17</v>
      </c>
      <c r="E7" s="170">
        <v>418</v>
      </c>
      <c r="F7" s="170">
        <v>841</v>
      </c>
      <c r="G7" s="170">
        <v>1151</v>
      </c>
      <c r="H7" s="172" t="s">
        <v>17</v>
      </c>
      <c r="I7" s="170">
        <v>418</v>
      </c>
      <c r="J7" s="170">
        <v>713</v>
      </c>
      <c r="K7" s="170">
        <v>111</v>
      </c>
      <c r="L7" s="172" t="s">
        <v>17</v>
      </c>
      <c r="M7" s="172" t="s">
        <v>17</v>
      </c>
      <c r="N7" s="170">
        <v>111</v>
      </c>
    </row>
    <row r="8" spans="1:15">
      <c r="A8" s="185" t="s">
        <v>66</v>
      </c>
      <c r="B8" s="186"/>
      <c r="C8" s="170">
        <v>78524</v>
      </c>
      <c r="D8" s="172" t="s">
        <v>17</v>
      </c>
      <c r="E8" s="170">
        <v>27560</v>
      </c>
      <c r="F8" s="170">
        <v>50964</v>
      </c>
      <c r="G8" s="170">
        <v>61809</v>
      </c>
      <c r="H8" s="172" t="s">
        <v>17</v>
      </c>
      <c r="I8" s="170">
        <v>27560</v>
      </c>
      <c r="J8" s="170">
        <v>34249</v>
      </c>
      <c r="K8" s="170">
        <v>15729</v>
      </c>
      <c r="L8" s="172" t="s">
        <v>17</v>
      </c>
      <c r="M8" s="172" t="s">
        <v>17</v>
      </c>
      <c r="N8" s="170">
        <v>15729</v>
      </c>
    </row>
    <row r="9" spans="1:15">
      <c r="A9" s="185" t="s">
        <v>9</v>
      </c>
      <c r="B9" s="186"/>
      <c r="C9" s="170">
        <v>11800</v>
      </c>
      <c r="D9" s="172" t="s">
        <v>17</v>
      </c>
      <c r="E9" s="170">
        <v>11800</v>
      </c>
      <c r="F9" s="172" t="s">
        <v>17</v>
      </c>
      <c r="G9" s="170">
        <v>11800</v>
      </c>
      <c r="H9" s="172" t="s">
        <v>17</v>
      </c>
      <c r="I9" s="170">
        <v>11800</v>
      </c>
      <c r="J9" s="172" t="s">
        <v>117</v>
      </c>
      <c r="K9" s="172" t="s">
        <v>118</v>
      </c>
      <c r="L9" s="172" t="s">
        <v>17</v>
      </c>
      <c r="M9" s="172" t="s">
        <v>17</v>
      </c>
      <c r="N9" s="172" t="s">
        <v>118</v>
      </c>
    </row>
    <row r="10" spans="1:15">
      <c r="A10" s="185" t="s">
        <v>10</v>
      </c>
      <c r="B10" s="186"/>
      <c r="C10" s="170">
        <v>16523</v>
      </c>
      <c r="D10" s="172" t="s">
        <v>17</v>
      </c>
      <c r="E10" s="172">
        <v>16523</v>
      </c>
      <c r="F10" s="172" t="s">
        <v>17</v>
      </c>
      <c r="G10" s="170">
        <v>16523</v>
      </c>
      <c r="H10" s="172" t="s">
        <v>17</v>
      </c>
      <c r="I10" s="172">
        <v>16523</v>
      </c>
      <c r="J10" s="172" t="s">
        <v>118</v>
      </c>
      <c r="K10" s="172" t="s">
        <v>119</v>
      </c>
      <c r="L10" s="172" t="s">
        <v>17</v>
      </c>
      <c r="M10" s="172" t="s">
        <v>17</v>
      </c>
      <c r="N10" s="172" t="s">
        <v>119</v>
      </c>
    </row>
    <row r="11" spans="1:15">
      <c r="A11" s="185" t="s">
        <v>120</v>
      </c>
      <c r="B11" s="186"/>
      <c r="C11" s="172">
        <v>111853</v>
      </c>
      <c r="D11" s="172" t="s">
        <v>17</v>
      </c>
      <c r="E11" s="172">
        <v>58756</v>
      </c>
      <c r="F11" s="172">
        <v>53097</v>
      </c>
      <c r="G11" s="172">
        <v>95790</v>
      </c>
      <c r="H11" s="172" t="s">
        <v>17</v>
      </c>
      <c r="I11" s="172">
        <v>58756</v>
      </c>
      <c r="J11" s="172">
        <v>37034</v>
      </c>
      <c r="K11" s="172">
        <v>16063</v>
      </c>
      <c r="L11" s="172" t="s">
        <v>17</v>
      </c>
      <c r="M11" s="172" t="s">
        <v>17</v>
      </c>
      <c r="N11" s="172">
        <v>16063</v>
      </c>
    </row>
    <row r="12" spans="1:15" s="127" customFormat="1" ht="18" thickBot="1">
      <c r="A12" s="179" t="s">
        <v>68</v>
      </c>
      <c r="B12" s="180"/>
      <c r="C12" s="178">
        <v>0.96699999999999997</v>
      </c>
      <c r="D12" s="176" t="s">
        <v>17</v>
      </c>
      <c r="E12" s="176">
        <v>0.95799999999999996</v>
      </c>
      <c r="F12" s="176">
        <v>0.97599999999999998</v>
      </c>
      <c r="G12" s="176">
        <v>0.95299999999999996</v>
      </c>
      <c r="H12" s="176" t="s">
        <v>17</v>
      </c>
      <c r="I12" s="176">
        <v>0.95799999999999996</v>
      </c>
      <c r="J12" s="176">
        <v>0.94399999999999995</v>
      </c>
      <c r="K12" s="176">
        <v>0.98599999999999999</v>
      </c>
      <c r="L12" s="176" t="s">
        <v>17</v>
      </c>
      <c r="M12" s="176" t="s">
        <v>17</v>
      </c>
      <c r="N12" s="176">
        <v>0.98599999999999999</v>
      </c>
    </row>
    <row r="13" spans="1:15" ht="13.5" customHeight="1" thickTop="1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8" thickBot="1">
      <c r="A14" s="126" t="s">
        <v>11</v>
      </c>
      <c r="B14" s="107"/>
      <c r="C14" s="1"/>
      <c r="D14" s="1"/>
      <c r="E14" s="1"/>
      <c r="F14" s="1"/>
      <c r="G14" s="1"/>
      <c r="H14" s="94" t="s">
        <v>89</v>
      </c>
      <c r="I14" s="1"/>
      <c r="J14" s="116"/>
      <c r="K14" s="116"/>
      <c r="L14" s="116"/>
      <c r="M14" s="116"/>
      <c r="N14" s="129"/>
    </row>
    <row r="15" spans="1:15" ht="18" thickTop="1">
      <c r="A15" s="96"/>
      <c r="B15" s="108"/>
      <c r="C15" s="190" t="s">
        <v>90</v>
      </c>
      <c r="D15" s="188" t="s">
        <v>91</v>
      </c>
      <c r="E15" s="181" t="s">
        <v>95</v>
      </c>
      <c r="F15" s="182"/>
      <c r="G15" s="182"/>
      <c r="H15" s="182"/>
      <c r="I15" s="117"/>
      <c r="J15" s="117"/>
      <c r="K15" s="117"/>
      <c r="L15" s="117"/>
      <c r="M15" s="117"/>
      <c r="N15" s="117"/>
    </row>
    <row r="16" spans="1:15">
      <c r="A16" s="1"/>
      <c r="B16" s="1"/>
      <c r="C16" s="191"/>
      <c r="D16" s="189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>
      <c r="A17" s="183" t="s">
        <v>116</v>
      </c>
      <c r="B17" s="184"/>
      <c r="C17" s="167">
        <v>477592</v>
      </c>
      <c r="D17" s="168">
        <v>0</v>
      </c>
      <c r="E17" s="167">
        <v>477592</v>
      </c>
      <c r="F17" s="169">
        <v>147820</v>
      </c>
      <c r="G17" s="167">
        <v>85292</v>
      </c>
      <c r="H17" s="167">
        <v>244480</v>
      </c>
      <c r="I17" s="118"/>
      <c r="J17" s="118"/>
      <c r="K17" s="118"/>
      <c r="L17" s="118"/>
      <c r="M17" s="118"/>
      <c r="N17" s="118"/>
    </row>
    <row r="18" spans="1:15">
      <c r="A18" s="185" t="s">
        <v>76</v>
      </c>
      <c r="B18" s="186"/>
      <c r="C18" s="170">
        <v>1864</v>
      </c>
      <c r="D18" s="171">
        <v>0</v>
      </c>
      <c r="E18" s="170">
        <v>1864</v>
      </c>
      <c r="F18" s="172">
        <v>1156</v>
      </c>
      <c r="G18" s="170">
        <v>708</v>
      </c>
      <c r="H18" s="172" t="s">
        <v>17</v>
      </c>
      <c r="I18" s="102"/>
      <c r="J18" s="102"/>
      <c r="K18" s="102"/>
      <c r="L18" s="102"/>
      <c r="M18" s="102"/>
      <c r="N18" s="103"/>
    </row>
    <row r="19" spans="1:15">
      <c r="A19" s="185" t="s">
        <v>77</v>
      </c>
      <c r="B19" s="186"/>
      <c r="C19" s="170">
        <v>215073</v>
      </c>
      <c r="D19" s="171">
        <v>0</v>
      </c>
      <c r="E19" s="170">
        <v>215073</v>
      </c>
      <c r="F19" s="172">
        <v>146664</v>
      </c>
      <c r="G19" s="170">
        <v>68409</v>
      </c>
      <c r="H19" s="172" t="s">
        <v>17</v>
      </c>
      <c r="I19" s="102"/>
      <c r="J19" s="102"/>
      <c r="K19" s="102"/>
      <c r="L19" s="102"/>
      <c r="M19" s="102"/>
      <c r="N19" s="102"/>
    </row>
    <row r="20" spans="1:15">
      <c r="A20" s="187" t="s">
        <v>14</v>
      </c>
      <c r="B20" s="186"/>
      <c r="C20" s="170">
        <v>260655</v>
      </c>
      <c r="D20" s="171">
        <v>0</v>
      </c>
      <c r="E20" s="170">
        <v>260655</v>
      </c>
      <c r="F20" s="172" t="s">
        <v>17</v>
      </c>
      <c r="G20" s="170">
        <v>16175</v>
      </c>
      <c r="H20" s="170">
        <v>244480</v>
      </c>
      <c r="I20" s="102"/>
      <c r="J20" s="102"/>
      <c r="K20" s="102"/>
      <c r="L20" s="102"/>
      <c r="M20" s="102"/>
      <c r="N20" s="102"/>
    </row>
    <row r="21" spans="1:15">
      <c r="A21" s="185" t="s">
        <v>120</v>
      </c>
      <c r="B21" s="186"/>
      <c r="C21" s="173">
        <v>496632</v>
      </c>
      <c r="D21" s="174">
        <v>0</v>
      </c>
      <c r="E21" s="173">
        <v>496632</v>
      </c>
      <c r="F21" s="175">
        <v>150392</v>
      </c>
      <c r="G21" s="175">
        <v>92175</v>
      </c>
      <c r="H21" s="175">
        <v>254065</v>
      </c>
      <c r="I21" s="102"/>
      <c r="J21" s="102"/>
      <c r="K21" s="102"/>
      <c r="L21" s="102"/>
      <c r="M21" s="102"/>
      <c r="N21" s="102"/>
    </row>
    <row r="22" spans="1:15" s="127" customFormat="1" ht="18" thickBot="1">
      <c r="A22" s="179" t="s">
        <v>68</v>
      </c>
      <c r="B22" s="180"/>
      <c r="C22" s="176">
        <v>0.96199999999999997</v>
      </c>
      <c r="D22" s="177">
        <v>0</v>
      </c>
      <c r="E22" s="176">
        <v>0.96199999999999997</v>
      </c>
      <c r="F22" s="176">
        <v>0.98299999999999998</v>
      </c>
      <c r="G22" s="176">
        <v>0.92500000000000004</v>
      </c>
      <c r="H22" s="176">
        <v>0.96199999999999997</v>
      </c>
      <c r="I22" s="119"/>
      <c r="J22" s="119"/>
      <c r="K22" s="119"/>
      <c r="L22" s="119"/>
      <c r="M22" s="119"/>
      <c r="N22" s="119"/>
    </row>
    <row r="23" spans="1:15" ht="18" thickTop="1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>
      <c r="K24" s="129"/>
      <c r="L24" s="129"/>
      <c r="M24" s="129"/>
      <c r="N24" s="129"/>
    </row>
    <row r="25" spans="1:15">
      <c r="K25" s="129"/>
      <c r="L25" s="129"/>
      <c r="M25" s="129"/>
      <c r="N25" s="129"/>
    </row>
    <row r="26" spans="1:15">
      <c r="K26" s="129"/>
      <c r="L26" s="129"/>
      <c r="M26" s="129"/>
      <c r="N26" s="129"/>
    </row>
    <row r="27" spans="1:15">
      <c r="K27" s="129"/>
      <c r="L27" s="129"/>
      <c r="M27" s="129"/>
      <c r="N27" s="129"/>
    </row>
  </sheetData>
  <sheetProtection selectLockedCells="1"/>
  <mergeCells count="19">
    <mergeCell ref="A22:B22"/>
    <mergeCell ref="E15:H15"/>
    <mergeCell ref="A17:B17"/>
    <mergeCell ref="A18:B18"/>
    <mergeCell ref="A19:B19"/>
    <mergeCell ref="A20:B20"/>
    <mergeCell ref="A21:B21"/>
    <mergeCell ref="D15:D16"/>
    <mergeCell ref="A9:B9"/>
    <mergeCell ref="A10:B10"/>
    <mergeCell ref="A11:B11"/>
    <mergeCell ref="A12:B12"/>
    <mergeCell ref="C15:C16"/>
    <mergeCell ref="A8:B8"/>
    <mergeCell ref="C4:F4"/>
    <mergeCell ref="G4:J4"/>
    <mergeCell ref="K4:N4"/>
    <mergeCell ref="A6:B6"/>
    <mergeCell ref="A7:B7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opLeftCell="A4" workbookViewId="0">
      <selection activeCell="F9" sqref="F9:F10"/>
    </sheetView>
  </sheetViews>
  <sheetFormatPr defaultColWidth="8.796875" defaultRowHeight="17.25"/>
  <cols>
    <col min="1" max="2" width="9.19921875" style="126" customWidth="1"/>
    <col min="3" max="14" width="8" style="126" customWidth="1"/>
    <col min="15" max="15" width="2.09765625" style="126" customWidth="1"/>
    <col min="16" max="16384" width="8.796875" style="126"/>
  </cols>
  <sheetData>
    <row r="1" spans="1:15" ht="21" customHeight="1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8" thickBot="1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8" thickTop="1">
      <c r="A4" s="96"/>
      <c r="B4" s="96"/>
      <c r="C4" s="192" t="s">
        <v>58</v>
      </c>
      <c r="D4" s="192"/>
      <c r="E4" s="192"/>
      <c r="F4" s="192"/>
      <c r="G4" s="192" t="s">
        <v>59</v>
      </c>
      <c r="H4" s="192"/>
      <c r="I4" s="192"/>
      <c r="J4" s="192"/>
      <c r="K4" s="193" t="s">
        <v>60</v>
      </c>
      <c r="L4" s="194"/>
      <c r="M4" s="194"/>
      <c r="N4" s="194"/>
    </row>
    <row r="5" spans="1:15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5" s="132" customFormat="1">
      <c r="A6" s="183" t="s">
        <v>106</v>
      </c>
      <c r="B6" s="184"/>
      <c r="C6" s="125">
        <v>111853</v>
      </c>
      <c r="D6" s="131" t="s">
        <v>108</v>
      </c>
      <c r="E6" s="125">
        <v>58756</v>
      </c>
      <c r="F6" s="125">
        <v>53097</v>
      </c>
      <c r="G6" s="125">
        <v>95790</v>
      </c>
      <c r="H6" s="131" t="s">
        <v>108</v>
      </c>
      <c r="I6" s="125">
        <v>58756</v>
      </c>
      <c r="J6" s="125">
        <v>37034</v>
      </c>
      <c r="K6" s="125">
        <v>16063</v>
      </c>
      <c r="L6" s="131" t="s">
        <v>108</v>
      </c>
      <c r="M6" s="131" t="s">
        <v>109</v>
      </c>
      <c r="N6" s="125">
        <v>16063</v>
      </c>
    </row>
    <row r="7" spans="1:15">
      <c r="A7" s="185" t="s">
        <v>65</v>
      </c>
      <c r="B7" s="186"/>
      <c r="C7" s="123">
        <v>1721</v>
      </c>
      <c r="D7" s="124" t="s">
        <v>108</v>
      </c>
      <c r="E7" s="123">
        <v>807</v>
      </c>
      <c r="F7" s="123">
        <v>914</v>
      </c>
      <c r="G7" s="123">
        <v>1629</v>
      </c>
      <c r="H7" s="124" t="s">
        <v>108</v>
      </c>
      <c r="I7" s="123">
        <v>807</v>
      </c>
      <c r="J7" s="123">
        <v>822</v>
      </c>
      <c r="K7" s="123">
        <v>92</v>
      </c>
      <c r="L7" s="124" t="s">
        <v>108</v>
      </c>
      <c r="M7" s="124" t="s">
        <v>108</v>
      </c>
      <c r="N7" s="123">
        <v>92</v>
      </c>
    </row>
    <row r="8" spans="1:15">
      <c r="A8" s="185" t="s">
        <v>66</v>
      </c>
      <c r="B8" s="186"/>
      <c r="C8" s="123">
        <v>79088</v>
      </c>
      <c r="D8" s="124" t="s">
        <v>108</v>
      </c>
      <c r="E8" s="123">
        <v>26905</v>
      </c>
      <c r="F8" s="123">
        <v>52183</v>
      </c>
      <c r="G8" s="123">
        <v>63117</v>
      </c>
      <c r="H8" s="124" t="s">
        <v>109</v>
      </c>
      <c r="I8" s="123">
        <v>26905</v>
      </c>
      <c r="J8" s="123">
        <v>36212</v>
      </c>
      <c r="K8" s="123">
        <v>15971</v>
      </c>
      <c r="L8" s="124" t="s">
        <v>108</v>
      </c>
      <c r="M8" s="124" t="s">
        <v>109</v>
      </c>
      <c r="N8" s="123">
        <v>15971</v>
      </c>
    </row>
    <row r="9" spans="1:15">
      <c r="A9" s="185" t="s">
        <v>9</v>
      </c>
      <c r="B9" s="186"/>
      <c r="C9" s="123">
        <v>14599</v>
      </c>
      <c r="D9" s="124" t="s">
        <v>108</v>
      </c>
      <c r="E9" s="123">
        <v>14599</v>
      </c>
      <c r="F9" s="124" t="s">
        <v>17</v>
      </c>
      <c r="G9" s="123">
        <v>14599</v>
      </c>
      <c r="H9" s="124" t="s">
        <v>108</v>
      </c>
      <c r="I9" s="123">
        <v>14599</v>
      </c>
      <c r="J9" s="124" t="s">
        <v>108</v>
      </c>
      <c r="K9" s="124" t="s">
        <v>108</v>
      </c>
      <c r="L9" s="124" t="s">
        <v>108</v>
      </c>
      <c r="M9" s="124" t="s">
        <v>108</v>
      </c>
      <c r="N9" s="124" t="s">
        <v>17</v>
      </c>
    </row>
    <row r="10" spans="1:15">
      <c r="A10" s="185" t="s">
        <v>10</v>
      </c>
      <c r="B10" s="186"/>
      <c r="C10" s="123">
        <v>16445</v>
      </c>
      <c r="D10" s="124" t="s">
        <v>108</v>
      </c>
      <c r="E10" s="124">
        <v>16445</v>
      </c>
      <c r="F10" s="124" t="s">
        <v>17</v>
      </c>
      <c r="G10" s="123">
        <v>16445</v>
      </c>
      <c r="H10" s="124" t="s">
        <v>108</v>
      </c>
      <c r="I10" s="124">
        <v>16445</v>
      </c>
      <c r="J10" s="124" t="s">
        <v>109</v>
      </c>
      <c r="K10" s="124" t="s">
        <v>109</v>
      </c>
      <c r="L10" s="124" t="s">
        <v>109</v>
      </c>
      <c r="M10" s="124" t="s">
        <v>108</v>
      </c>
      <c r="N10" s="124" t="s">
        <v>17</v>
      </c>
    </row>
    <row r="11" spans="1:15">
      <c r="A11" s="185" t="s">
        <v>107</v>
      </c>
      <c r="B11" s="186"/>
      <c r="C11" s="124">
        <v>111111</v>
      </c>
      <c r="D11" s="124" t="s">
        <v>17</v>
      </c>
      <c r="E11" s="124">
        <v>56207</v>
      </c>
      <c r="F11" s="124">
        <v>54904</v>
      </c>
      <c r="G11" s="124">
        <v>94175</v>
      </c>
      <c r="H11" s="124" t="s">
        <v>17</v>
      </c>
      <c r="I11" s="124">
        <v>56207</v>
      </c>
      <c r="J11" s="124">
        <v>37968</v>
      </c>
      <c r="K11" s="124">
        <v>16936</v>
      </c>
      <c r="L11" s="124" t="s">
        <v>17</v>
      </c>
      <c r="M11" s="124" t="s">
        <v>17</v>
      </c>
      <c r="N11" s="124">
        <v>16936</v>
      </c>
    </row>
    <row r="12" spans="1:15" s="127" customFormat="1" ht="18" thickBot="1">
      <c r="A12" s="179" t="s">
        <v>68</v>
      </c>
      <c r="B12" s="180"/>
      <c r="C12" s="115">
        <v>1.0069999999999999</v>
      </c>
      <c r="D12" s="104" t="s">
        <v>108</v>
      </c>
      <c r="E12" s="104">
        <v>1.0449999999999999</v>
      </c>
      <c r="F12" s="104">
        <v>0.96699999999999997</v>
      </c>
      <c r="G12" s="104">
        <v>1.0169999999999999</v>
      </c>
      <c r="H12" s="104" t="s">
        <v>109</v>
      </c>
      <c r="I12" s="104">
        <v>1.0449999999999999</v>
      </c>
      <c r="J12" s="104">
        <v>0.97499999999999998</v>
      </c>
      <c r="K12" s="104">
        <v>0.94799999999999995</v>
      </c>
      <c r="L12" s="104" t="s">
        <v>109</v>
      </c>
      <c r="M12" s="104" t="s">
        <v>108</v>
      </c>
      <c r="N12" s="104">
        <v>0.94799999999999995</v>
      </c>
    </row>
    <row r="13" spans="1:15" ht="13.5" customHeight="1" thickTop="1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8" thickBot="1">
      <c r="A14" s="126" t="s">
        <v>11</v>
      </c>
      <c r="B14" s="107"/>
      <c r="C14" s="1"/>
      <c r="D14" s="1"/>
      <c r="E14" s="1"/>
      <c r="F14" s="1"/>
      <c r="G14" s="1"/>
      <c r="H14" s="94" t="s">
        <v>89</v>
      </c>
      <c r="I14" s="1"/>
      <c r="J14" s="116"/>
      <c r="K14" s="116"/>
      <c r="L14" s="116"/>
      <c r="M14" s="116"/>
      <c r="N14" s="129"/>
    </row>
    <row r="15" spans="1:15" ht="18" thickTop="1">
      <c r="A15" s="96"/>
      <c r="B15" s="108"/>
      <c r="C15" s="190" t="s">
        <v>90</v>
      </c>
      <c r="D15" s="188" t="s">
        <v>91</v>
      </c>
      <c r="E15" s="181" t="s">
        <v>95</v>
      </c>
      <c r="F15" s="182"/>
      <c r="G15" s="182"/>
      <c r="H15" s="182"/>
      <c r="I15" s="117"/>
      <c r="J15" s="117"/>
      <c r="K15" s="117"/>
      <c r="L15" s="117"/>
      <c r="M15" s="117"/>
      <c r="N15" s="117"/>
    </row>
    <row r="16" spans="1:15">
      <c r="A16" s="1"/>
      <c r="B16" s="1"/>
      <c r="C16" s="191"/>
      <c r="D16" s="189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>
      <c r="A17" s="183" t="s">
        <v>106</v>
      </c>
      <c r="B17" s="184"/>
      <c r="C17" s="125">
        <v>496632</v>
      </c>
      <c r="D17" s="112" t="s">
        <v>17</v>
      </c>
      <c r="E17" s="125">
        <v>496632</v>
      </c>
      <c r="F17" s="131">
        <v>150392</v>
      </c>
      <c r="G17" s="125">
        <v>92175</v>
      </c>
      <c r="H17" s="125">
        <v>254065</v>
      </c>
      <c r="I17" s="118"/>
      <c r="J17" s="118"/>
      <c r="K17" s="118"/>
      <c r="L17" s="118"/>
      <c r="M17" s="118"/>
      <c r="N17" s="118"/>
    </row>
    <row r="18" spans="1:15">
      <c r="A18" s="185" t="s">
        <v>76</v>
      </c>
      <c r="B18" s="186"/>
      <c r="C18" s="123">
        <v>1774</v>
      </c>
      <c r="D18" s="100" t="s">
        <v>17</v>
      </c>
      <c r="E18" s="123">
        <v>1774</v>
      </c>
      <c r="F18" s="124">
        <v>1360</v>
      </c>
      <c r="G18" s="123">
        <v>414</v>
      </c>
      <c r="H18" s="123" t="s">
        <v>17</v>
      </c>
      <c r="I18" s="102"/>
      <c r="J18" s="102"/>
      <c r="K18" s="102"/>
      <c r="L18" s="102"/>
      <c r="M18" s="102"/>
      <c r="N18" s="103"/>
    </row>
    <row r="19" spans="1:15">
      <c r="A19" s="185" t="s">
        <v>77</v>
      </c>
      <c r="B19" s="186"/>
      <c r="C19" s="123">
        <v>97249</v>
      </c>
      <c r="D19" s="100" t="s">
        <v>17</v>
      </c>
      <c r="E19" s="123">
        <v>97249</v>
      </c>
      <c r="F19" s="124">
        <v>74516</v>
      </c>
      <c r="G19" s="123">
        <v>22733</v>
      </c>
      <c r="H19" s="123" t="s">
        <v>17</v>
      </c>
      <c r="I19" s="102"/>
      <c r="J19" s="102"/>
      <c r="K19" s="102"/>
      <c r="L19" s="102"/>
      <c r="M19" s="102"/>
      <c r="N19" s="102"/>
    </row>
    <row r="20" spans="1:15">
      <c r="A20" s="187" t="s">
        <v>14</v>
      </c>
      <c r="B20" s="186"/>
      <c r="C20" s="123">
        <v>25373</v>
      </c>
      <c r="D20" s="100" t="s">
        <v>17</v>
      </c>
      <c r="E20" s="123">
        <v>25373</v>
      </c>
      <c r="F20" s="100" t="s">
        <v>17</v>
      </c>
      <c r="G20" s="123">
        <v>4671</v>
      </c>
      <c r="H20" s="123">
        <v>20702</v>
      </c>
      <c r="I20" s="102"/>
      <c r="J20" s="102"/>
      <c r="K20" s="102"/>
      <c r="L20" s="102"/>
      <c r="M20" s="102"/>
      <c r="N20" s="102"/>
    </row>
    <row r="21" spans="1:15">
      <c r="A21" s="185" t="s">
        <v>107</v>
      </c>
      <c r="B21" s="186"/>
      <c r="C21" s="134">
        <v>477401.5</v>
      </c>
      <c r="D21" s="135" t="s">
        <v>17</v>
      </c>
      <c r="E21" s="134">
        <v>477401.5</v>
      </c>
      <c r="F21" s="136">
        <v>150107</v>
      </c>
      <c r="G21" s="136">
        <v>102407.5</v>
      </c>
      <c r="H21" s="136">
        <v>224887</v>
      </c>
      <c r="I21" s="102"/>
      <c r="J21" s="102"/>
      <c r="K21" s="102"/>
      <c r="L21" s="102"/>
      <c r="M21" s="102"/>
      <c r="N21" s="102"/>
    </row>
    <row r="22" spans="1:15" s="127" customFormat="1" ht="18" thickBot="1">
      <c r="A22" s="179" t="s">
        <v>68</v>
      </c>
      <c r="B22" s="180"/>
      <c r="C22" s="104">
        <v>1.0402816078290495</v>
      </c>
      <c r="D22" s="133" t="s">
        <v>17</v>
      </c>
      <c r="E22" s="104">
        <v>1.0402816078290495</v>
      </c>
      <c r="F22" s="104">
        <v>1.0018986456327819</v>
      </c>
      <c r="G22" s="104">
        <v>0.9000805605058223</v>
      </c>
      <c r="H22" s="104">
        <v>1.1297451609030313</v>
      </c>
      <c r="I22" s="119"/>
      <c r="J22" s="119"/>
      <c r="K22" s="119"/>
      <c r="L22" s="119"/>
      <c r="M22" s="119"/>
      <c r="N22" s="119"/>
    </row>
    <row r="23" spans="1:15" ht="18" thickTop="1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>
      <c r="K24" s="129"/>
      <c r="L24" s="129"/>
      <c r="M24" s="129"/>
      <c r="N24" s="129"/>
    </row>
    <row r="25" spans="1:15">
      <c r="K25" s="129"/>
      <c r="L25" s="129"/>
      <c r="M25" s="129"/>
      <c r="N25" s="129"/>
    </row>
    <row r="26" spans="1:15">
      <c r="K26" s="129"/>
      <c r="L26" s="129"/>
      <c r="M26" s="129"/>
      <c r="N26" s="129"/>
    </row>
    <row r="27" spans="1:15">
      <c r="K27" s="129"/>
      <c r="L27" s="129"/>
      <c r="M27" s="129"/>
      <c r="N27" s="129"/>
    </row>
  </sheetData>
  <mergeCells count="19">
    <mergeCell ref="A22:B22"/>
    <mergeCell ref="E15:H15"/>
    <mergeCell ref="A17:B17"/>
    <mergeCell ref="A18:B18"/>
    <mergeCell ref="A19:B19"/>
    <mergeCell ref="A20:B20"/>
    <mergeCell ref="A21:B21"/>
    <mergeCell ref="D15:D16"/>
    <mergeCell ref="A9:B9"/>
    <mergeCell ref="A10:B10"/>
    <mergeCell ref="A11:B11"/>
    <mergeCell ref="A12:B12"/>
    <mergeCell ref="C15:C16"/>
    <mergeCell ref="A8:B8"/>
    <mergeCell ref="C4:F4"/>
    <mergeCell ref="G4:J4"/>
    <mergeCell ref="K4:N4"/>
    <mergeCell ref="A6:B6"/>
    <mergeCell ref="A7:B7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opLeftCell="A7" workbookViewId="0">
      <selection activeCell="C6" sqref="C6"/>
    </sheetView>
  </sheetViews>
  <sheetFormatPr defaultColWidth="8.796875" defaultRowHeight="17.25"/>
  <cols>
    <col min="1" max="2" width="9.19921875" style="138" customWidth="1"/>
    <col min="3" max="14" width="8" style="138" customWidth="1"/>
    <col min="15" max="15" width="2.09765625" style="138" customWidth="1"/>
    <col min="16" max="16384" width="8.796875" style="138"/>
  </cols>
  <sheetData>
    <row r="1" spans="1:15" ht="21" customHeight="1">
      <c r="A1" s="137" t="s">
        <v>1</v>
      </c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15" ht="18" customHeight="1">
      <c r="A2" s="139"/>
      <c r="B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</row>
    <row r="3" spans="1:15" ht="18" thickBot="1">
      <c r="A3" s="138" t="s">
        <v>2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1" t="s">
        <v>45</v>
      </c>
    </row>
    <row r="4" spans="1:15" ht="18" thickTop="1">
      <c r="A4" s="142"/>
      <c r="B4" s="142"/>
      <c r="C4" s="197" t="s">
        <v>58</v>
      </c>
      <c r="D4" s="197"/>
      <c r="E4" s="197"/>
      <c r="F4" s="197"/>
      <c r="G4" s="197" t="s">
        <v>59</v>
      </c>
      <c r="H4" s="197"/>
      <c r="I4" s="197"/>
      <c r="J4" s="197"/>
      <c r="K4" s="198" t="s">
        <v>60</v>
      </c>
      <c r="L4" s="199"/>
      <c r="M4" s="199"/>
      <c r="N4" s="199"/>
    </row>
    <row r="5" spans="1:15">
      <c r="A5" s="140"/>
      <c r="B5" s="140"/>
      <c r="C5" s="143" t="s">
        <v>61</v>
      </c>
      <c r="D5" s="143" t="s">
        <v>15</v>
      </c>
      <c r="E5" s="143" t="s">
        <v>62</v>
      </c>
      <c r="F5" s="143" t="s">
        <v>63</v>
      </c>
      <c r="G5" s="143" t="s">
        <v>61</v>
      </c>
      <c r="H5" s="143" t="s">
        <v>15</v>
      </c>
      <c r="I5" s="143" t="s">
        <v>62</v>
      </c>
      <c r="J5" s="143" t="s">
        <v>63</v>
      </c>
      <c r="K5" s="143" t="s">
        <v>61</v>
      </c>
      <c r="L5" s="143" t="s">
        <v>15</v>
      </c>
      <c r="M5" s="143" t="s">
        <v>62</v>
      </c>
      <c r="N5" s="144" t="s">
        <v>63</v>
      </c>
    </row>
    <row r="6" spans="1:15" s="147" customFormat="1">
      <c r="A6" s="200" t="s">
        <v>104</v>
      </c>
      <c r="B6" s="201"/>
      <c r="C6" s="145">
        <v>111111</v>
      </c>
      <c r="D6" s="146" t="s">
        <v>108</v>
      </c>
      <c r="E6" s="145">
        <v>56207</v>
      </c>
      <c r="F6" s="145">
        <v>54904</v>
      </c>
      <c r="G6" s="145">
        <v>94175</v>
      </c>
      <c r="H6" s="146" t="s">
        <v>108</v>
      </c>
      <c r="I6" s="145">
        <v>56207</v>
      </c>
      <c r="J6" s="145">
        <v>37968</v>
      </c>
      <c r="K6" s="145">
        <v>16936</v>
      </c>
      <c r="L6" s="146" t="s">
        <v>108</v>
      </c>
      <c r="M6" s="146" t="s">
        <v>109</v>
      </c>
      <c r="N6" s="145">
        <v>16936</v>
      </c>
    </row>
    <row r="7" spans="1:15">
      <c r="A7" s="195" t="s">
        <v>65</v>
      </c>
      <c r="B7" s="196"/>
      <c r="C7" s="134">
        <v>1403</v>
      </c>
      <c r="D7" s="136" t="s">
        <v>109</v>
      </c>
      <c r="E7" s="134">
        <v>472</v>
      </c>
      <c r="F7" s="134">
        <v>931</v>
      </c>
      <c r="G7" s="134">
        <v>1298</v>
      </c>
      <c r="H7" s="136" t="s">
        <v>108</v>
      </c>
      <c r="I7" s="134">
        <v>472</v>
      </c>
      <c r="J7" s="134">
        <v>826</v>
      </c>
      <c r="K7" s="134">
        <v>105</v>
      </c>
      <c r="L7" s="136" t="s">
        <v>108</v>
      </c>
      <c r="M7" s="136" t="s">
        <v>108</v>
      </c>
      <c r="N7" s="134">
        <v>105</v>
      </c>
    </row>
    <row r="8" spans="1:15">
      <c r="A8" s="195" t="s">
        <v>66</v>
      </c>
      <c r="B8" s="196"/>
      <c r="C8" s="134">
        <v>79172</v>
      </c>
      <c r="D8" s="136" t="s">
        <v>110</v>
      </c>
      <c r="E8" s="134">
        <v>25199</v>
      </c>
      <c r="F8" s="134">
        <v>53974</v>
      </c>
      <c r="G8" s="134">
        <v>30536</v>
      </c>
      <c r="H8" s="136" t="s">
        <v>108</v>
      </c>
      <c r="I8" s="134">
        <v>25199</v>
      </c>
      <c r="J8" s="134">
        <v>37142</v>
      </c>
      <c r="K8" s="134">
        <v>16831</v>
      </c>
      <c r="L8" s="136" t="s">
        <v>109</v>
      </c>
      <c r="M8" s="136" t="s">
        <v>108</v>
      </c>
      <c r="N8" s="134">
        <v>16831</v>
      </c>
    </row>
    <row r="9" spans="1:15">
      <c r="A9" s="195" t="s">
        <v>9</v>
      </c>
      <c r="B9" s="196"/>
      <c r="C9" s="134">
        <v>13486</v>
      </c>
      <c r="D9" s="136" t="s">
        <v>112</v>
      </c>
      <c r="E9" s="134">
        <v>13486</v>
      </c>
      <c r="F9" s="136" t="s">
        <v>108</v>
      </c>
      <c r="G9" s="134">
        <v>13486</v>
      </c>
      <c r="H9" s="136" t="s">
        <v>108</v>
      </c>
      <c r="I9" s="134">
        <v>13486</v>
      </c>
      <c r="J9" s="136" t="s">
        <v>108</v>
      </c>
      <c r="K9" s="136" t="s">
        <v>108</v>
      </c>
      <c r="L9" s="136" t="s">
        <v>108</v>
      </c>
      <c r="M9" s="136" t="s">
        <v>109</v>
      </c>
      <c r="N9" s="136" t="s">
        <v>17</v>
      </c>
    </row>
    <row r="10" spans="1:15">
      <c r="A10" s="195" t="s">
        <v>10</v>
      </c>
      <c r="B10" s="196"/>
      <c r="C10" s="134">
        <v>17050</v>
      </c>
      <c r="D10" s="136" t="s">
        <v>108</v>
      </c>
      <c r="E10" s="136">
        <v>17050</v>
      </c>
      <c r="F10" s="136" t="s">
        <v>109</v>
      </c>
      <c r="G10" s="134">
        <v>17050</v>
      </c>
      <c r="H10" s="136" t="s">
        <v>109</v>
      </c>
      <c r="I10" s="136">
        <v>17050</v>
      </c>
      <c r="J10" s="136" t="s">
        <v>109</v>
      </c>
      <c r="K10" s="136" t="s">
        <v>109</v>
      </c>
      <c r="L10" s="136" t="s">
        <v>108</v>
      </c>
      <c r="M10" s="136" t="s">
        <v>108</v>
      </c>
      <c r="N10" s="136" t="s">
        <v>17</v>
      </c>
    </row>
    <row r="11" spans="1:15">
      <c r="A11" s="195" t="s">
        <v>105</v>
      </c>
      <c r="B11" s="196"/>
      <c r="C11" s="136">
        <v>112851</v>
      </c>
      <c r="D11" s="136" t="s">
        <v>17</v>
      </c>
      <c r="E11" s="136">
        <v>57459</v>
      </c>
      <c r="F11" s="136">
        <v>55392</v>
      </c>
      <c r="G11" s="136">
        <v>94958</v>
      </c>
      <c r="H11" s="136" t="s">
        <v>17</v>
      </c>
      <c r="I11" s="136">
        <v>57459</v>
      </c>
      <c r="J11" s="136">
        <v>37499</v>
      </c>
      <c r="K11" s="136">
        <v>17893</v>
      </c>
      <c r="L11" s="136" t="s">
        <v>17</v>
      </c>
      <c r="M11" s="136" t="s">
        <v>17</v>
      </c>
      <c r="N11" s="136">
        <v>17893</v>
      </c>
    </row>
    <row r="12" spans="1:15" s="150" customFormat="1" ht="18" thickBot="1">
      <c r="A12" s="202" t="s">
        <v>68</v>
      </c>
      <c r="B12" s="203"/>
      <c r="C12" s="148">
        <v>0.98399999999999999</v>
      </c>
      <c r="D12" s="149" t="s">
        <v>108</v>
      </c>
      <c r="E12" s="149">
        <v>0.97799999999999998</v>
      </c>
      <c r="F12" s="149">
        <v>0.99099999999999999</v>
      </c>
      <c r="G12" s="149">
        <v>0.99099999999999999</v>
      </c>
      <c r="H12" s="149" t="s">
        <v>109</v>
      </c>
      <c r="I12" s="149">
        <v>0.97799999999999998</v>
      </c>
      <c r="J12" s="149">
        <v>1.012</v>
      </c>
      <c r="K12" s="149">
        <v>0.94599999999999995</v>
      </c>
      <c r="L12" s="149" t="s">
        <v>108</v>
      </c>
      <c r="M12" s="149" t="s">
        <v>109</v>
      </c>
      <c r="N12" s="149">
        <v>0.94599999999999995</v>
      </c>
    </row>
    <row r="13" spans="1:15" ht="13.5" customHeight="1" thickTop="1">
      <c r="A13" s="140"/>
      <c r="B13" s="140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</row>
    <row r="14" spans="1:15" ht="18" thickBot="1">
      <c r="A14" s="138" t="s">
        <v>11</v>
      </c>
      <c r="B14" s="152"/>
      <c r="C14" s="140"/>
      <c r="D14" s="140"/>
      <c r="E14" s="140"/>
      <c r="F14" s="140"/>
      <c r="G14" s="140"/>
      <c r="H14" s="141" t="s">
        <v>89</v>
      </c>
      <c r="I14" s="140"/>
      <c r="J14" s="153"/>
      <c r="K14" s="153"/>
      <c r="L14" s="153"/>
      <c r="M14" s="153"/>
      <c r="N14" s="154"/>
    </row>
    <row r="15" spans="1:15" ht="18" thickTop="1">
      <c r="A15" s="142"/>
      <c r="B15" s="155"/>
      <c r="C15" s="204" t="s">
        <v>90</v>
      </c>
      <c r="D15" s="209" t="s">
        <v>91</v>
      </c>
      <c r="E15" s="206" t="s">
        <v>95</v>
      </c>
      <c r="F15" s="207"/>
      <c r="G15" s="207"/>
      <c r="H15" s="207"/>
      <c r="I15" s="156"/>
      <c r="J15" s="156"/>
      <c r="K15" s="156"/>
      <c r="L15" s="156"/>
      <c r="M15" s="156"/>
      <c r="N15" s="156"/>
    </row>
    <row r="16" spans="1:15">
      <c r="A16" s="140"/>
      <c r="B16" s="140"/>
      <c r="C16" s="205"/>
      <c r="D16" s="210"/>
      <c r="E16" s="157" t="s">
        <v>92</v>
      </c>
      <c r="F16" s="158" t="s">
        <v>93</v>
      </c>
      <c r="G16" s="158" t="s">
        <v>54</v>
      </c>
      <c r="H16" s="159" t="s">
        <v>94</v>
      </c>
      <c r="I16" s="156"/>
      <c r="J16" s="156"/>
      <c r="K16" s="156"/>
      <c r="L16" s="156"/>
      <c r="M16" s="156"/>
      <c r="N16" s="156"/>
    </row>
    <row r="17" spans="1:15" s="147" customFormat="1">
      <c r="A17" s="200" t="s">
        <v>104</v>
      </c>
      <c r="B17" s="201"/>
      <c r="C17" s="145">
        <v>477401.5</v>
      </c>
      <c r="D17" s="160" t="s">
        <v>17</v>
      </c>
      <c r="E17" s="145">
        <v>477401.5</v>
      </c>
      <c r="F17" s="146">
        <v>150107</v>
      </c>
      <c r="G17" s="145">
        <v>102407.5</v>
      </c>
      <c r="H17" s="145">
        <v>224887</v>
      </c>
      <c r="I17" s="161"/>
      <c r="J17" s="161"/>
      <c r="K17" s="161"/>
      <c r="L17" s="161"/>
      <c r="M17" s="161"/>
      <c r="N17" s="161"/>
    </row>
    <row r="18" spans="1:15">
      <c r="A18" s="195" t="s">
        <v>76</v>
      </c>
      <c r="B18" s="196"/>
      <c r="C18" s="134">
        <v>2270</v>
      </c>
      <c r="D18" s="135" t="s">
        <v>17</v>
      </c>
      <c r="E18" s="134">
        <v>2270</v>
      </c>
      <c r="F18" s="136">
        <v>1205</v>
      </c>
      <c r="G18" s="134">
        <v>1065</v>
      </c>
      <c r="H18" s="134" t="s">
        <v>17</v>
      </c>
      <c r="I18" s="162"/>
      <c r="J18" s="162"/>
      <c r="K18" s="162"/>
      <c r="L18" s="162"/>
      <c r="M18" s="162"/>
      <c r="N18" s="163"/>
    </row>
    <row r="19" spans="1:15">
      <c r="A19" s="195" t="s">
        <v>77</v>
      </c>
      <c r="B19" s="196"/>
      <c r="C19" s="134">
        <v>98822</v>
      </c>
      <c r="D19" s="135" t="s">
        <v>17</v>
      </c>
      <c r="E19" s="134">
        <v>98822</v>
      </c>
      <c r="F19" s="136">
        <v>74451</v>
      </c>
      <c r="G19" s="134">
        <v>24370</v>
      </c>
      <c r="H19" s="134">
        <v>1</v>
      </c>
      <c r="I19" s="162"/>
      <c r="J19" s="162"/>
      <c r="K19" s="162"/>
      <c r="L19" s="162"/>
      <c r="M19" s="162"/>
      <c r="N19" s="162"/>
    </row>
    <row r="20" spans="1:15">
      <c r="A20" s="208" t="s">
        <v>14</v>
      </c>
      <c r="B20" s="196"/>
      <c r="C20" s="134">
        <v>23973</v>
      </c>
      <c r="D20" s="135" t="s">
        <v>17</v>
      </c>
      <c r="E20" s="134">
        <v>23973</v>
      </c>
      <c r="F20" s="135" t="s">
        <v>17</v>
      </c>
      <c r="G20" s="134">
        <v>5540</v>
      </c>
      <c r="H20" s="134">
        <v>18433</v>
      </c>
      <c r="I20" s="162"/>
      <c r="J20" s="162"/>
      <c r="K20" s="162"/>
      <c r="L20" s="162"/>
      <c r="M20" s="162"/>
      <c r="N20" s="162"/>
    </row>
    <row r="21" spans="1:15">
      <c r="A21" s="195" t="s">
        <v>105</v>
      </c>
      <c r="B21" s="196"/>
      <c r="C21" s="134">
        <v>467662</v>
      </c>
      <c r="D21" s="135" t="s">
        <v>17</v>
      </c>
      <c r="E21" s="134">
        <v>467662</v>
      </c>
      <c r="F21" s="136">
        <v>153476</v>
      </c>
      <c r="G21" s="136">
        <v>110226</v>
      </c>
      <c r="H21" s="136">
        <v>203960</v>
      </c>
      <c r="I21" s="162"/>
      <c r="J21" s="162"/>
      <c r="K21" s="162"/>
      <c r="L21" s="162"/>
      <c r="M21" s="162"/>
      <c r="N21" s="162"/>
    </row>
    <row r="22" spans="1:15" s="150" customFormat="1" ht="18" thickBot="1">
      <c r="A22" s="202" t="s">
        <v>68</v>
      </c>
      <c r="B22" s="203"/>
      <c r="C22" s="149">
        <v>1.0208259383914022</v>
      </c>
      <c r="D22" s="164" t="s">
        <v>17</v>
      </c>
      <c r="E22" s="149">
        <v>1.0208259383914022</v>
      </c>
      <c r="F22" s="149">
        <v>0.97804868513643828</v>
      </c>
      <c r="G22" s="149">
        <v>0.92906845934715943</v>
      </c>
      <c r="H22" s="149">
        <v>1.1026034516571876</v>
      </c>
      <c r="I22" s="165"/>
      <c r="J22" s="165"/>
      <c r="K22" s="165"/>
      <c r="L22" s="165"/>
      <c r="M22" s="165"/>
      <c r="N22" s="165"/>
    </row>
    <row r="23" spans="1:15" ht="18" thickTop="1">
      <c r="D23" s="151"/>
      <c r="E23" s="151"/>
      <c r="F23" s="151"/>
      <c r="G23" s="151"/>
      <c r="H23" s="151"/>
      <c r="I23" s="151"/>
      <c r="J23" s="166"/>
      <c r="K23" s="166"/>
      <c r="L23" s="166"/>
      <c r="M23" s="166"/>
      <c r="N23" s="166"/>
      <c r="O23" s="151"/>
    </row>
  </sheetData>
  <mergeCells count="19">
    <mergeCell ref="A22:B22"/>
    <mergeCell ref="E15:H15"/>
    <mergeCell ref="A17:B17"/>
    <mergeCell ref="A18:B18"/>
    <mergeCell ref="A19:B19"/>
    <mergeCell ref="A20:B20"/>
    <mergeCell ref="A21:B21"/>
    <mergeCell ref="D15:D16"/>
    <mergeCell ref="A9:B9"/>
    <mergeCell ref="A10:B10"/>
    <mergeCell ref="A11:B11"/>
    <mergeCell ref="A12:B12"/>
    <mergeCell ref="C15:C16"/>
    <mergeCell ref="A8:B8"/>
    <mergeCell ref="C4:F4"/>
    <mergeCell ref="G4:J4"/>
    <mergeCell ref="K4:N4"/>
    <mergeCell ref="A6:B6"/>
    <mergeCell ref="A7:B7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opLeftCell="A4" workbookViewId="0">
      <selection activeCell="C6" sqref="C6"/>
    </sheetView>
  </sheetViews>
  <sheetFormatPr defaultColWidth="8.796875" defaultRowHeight="17.25"/>
  <cols>
    <col min="1" max="2" width="9.19921875" style="126" customWidth="1"/>
    <col min="3" max="14" width="8" style="126" customWidth="1"/>
    <col min="15" max="15" width="2.09765625" style="126" customWidth="1"/>
    <col min="16" max="16384" width="8.796875" style="126"/>
  </cols>
  <sheetData>
    <row r="1" spans="1:15" ht="21" customHeight="1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8" thickBot="1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8" thickTop="1">
      <c r="A4" s="96"/>
      <c r="B4" s="96"/>
      <c r="C4" s="192" t="s">
        <v>58</v>
      </c>
      <c r="D4" s="192"/>
      <c r="E4" s="192"/>
      <c r="F4" s="192"/>
      <c r="G4" s="192" t="s">
        <v>59</v>
      </c>
      <c r="H4" s="192"/>
      <c r="I4" s="192"/>
      <c r="J4" s="192"/>
      <c r="K4" s="193" t="s">
        <v>60</v>
      </c>
      <c r="L4" s="194"/>
      <c r="M4" s="194"/>
      <c r="N4" s="194"/>
    </row>
    <row r="5" spans="1:15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5" s="132" customFormat="1">
      <c r="A6" s="183" t="s">
        <v>102</v>
      </c>
      <c r="B6" s="184"/>
      <c r="C6" s="125">
        <v>112851</v>
      </c>
      <c r="D6" s="131" t="s">
        <v>108</v>
      </c>
      <c r="E6" s="125">
        <v>57459</v>
      </c>
      <c r="F6" s="125">
        <v>55392</v>
      </c>
      <c r="G6" s="125">
        <v>94958</v>
      </c>
      <c r="H6" s="131" t="s">
        <v>108</v>
      </c>
      <c r="I6" s="125">
        <v>57459</v>
      </c>
      <c r="J6" s="125">
        <v>37499</v>
      </c>
      <c r="K6" s="125">
        <v>17893</v>
      </c>
      <c r="L6" s="131" t="s">
        <v>108</v>
      </c>
      <c r="M6" s="131" t="s">
        <v>108</v>
      </c>
      <c r="N6" s="125">
        <v>17893</v>
      </c>
    </row>
    <row r="7" spans="1:15">
      <c r="A7" s="185" t="s">
        <v>65</v>
      </c>
      <c r="B7" s="186"/>
      <c r="C7" s="123">
        <v>1212</v>
      </c>
      <c r="D7" s="124" t="s">
        <v>108</v>
      </c>
      <c r="E7" s="123">
        <v>313</v>
      </c>
      <c r="F7" s="123">
        <v>899</v>
      </c>
      <c r="G7" s="123">
        <v>1107</v>
      </c>
      <c r="H7" s="124" t="s">
        <v>108</v>
      </c>
      <c r="I7" s="123">
        <v>313</v>
      </c>
      <c r="J7" s="123">
        <v>794</v>
      </c>
      <c r="K7" s="123">
        <v>105</v>
      </c>
      <c r="L7" s="124" t="s">
        <v>108</v>
      </c>
      <c r="M7" s="124" t="s">
        <v>108</v>
      </c>
      <c r="N7" s="123">
        <v>105</v>
      </c>
    </row>
    <row r="8" spans="1:15">
      <c r="A8" s="185" t="s">
        <v>66</v>
      </c>
      <c r="B8" s="186"/>
      <c r="C8" s="123">
        <v>79586</v>
      </c>
      <c r="D8" s="124" t="s">
        <v>108</v>
      </c>
      <c r="E8" s="123">
        <v>25093</v>
      </c>
      <c r="F8" s="123">
        <v>54493</v>
      </c>
      <c r="G8" s="123">
        <v>61798</v>
      </c>
      <c r="H8" s="124" t="s">
        <v>109</v>
      </c>
      <c r="I8" s="123">
        <v>25093</v>
      </c>
      <c r="J8" s="123">
        <v>36705</v>
      </c>
      <c r="K8" s="123">
        <v>17788</v>
      </c>
      <c r="L8" s="124" t="s">
        <v>109</v>
      </c>
      <c r="M8" s="124" t="s">
        <v>109</v>
      </c>
      <c r="N8" s="123">
        <v>17788</v>
      </c>
    </row>
    <row r="9" spans="1:15">
      <c r="A9" s="185" t="s">
        <v>9</v>
      </c>
      <c r="B9" s="186"/>
      <c r="C9" s="123">
        <v>14233</v>
      </c>
      <c r="D9" s="124" t="s">
        <v>108</v>
      </c>
      <c r="E9" s="123">
        <v>14233</v>
      </c>
      <c r="F9" s="124" t="s">
        <v>108</v>
      </c>
      <c r="G9" s="123">
        <v>14233</v>
      </c>
      <c r="H9" s="124" t="s">
        <v>110</v>
      </c>
      <c r="I9" s="123">
        <v>14233</v>
      </c>
      <c r="J9" s="124" t="s">
        <v>108</v>
      </c>
      <c r="K9" s="124" t="s">
        <v>108</v>
      </c>
      <c r="L9" s="124" t="s">
        <v>110</v>
      </c>
      <c r="M9" s="124" t="s">
        <v>110</v>
      </c>
      <c r="N9" s="124" t="s">
        <v>17</v>
      </c>
    </row>
    <row r="10" spans="1:15">
      <c r="A10" s="185" t="s">
        <v>10</v>
      </c>
      <c r="B10" s="186"/>
      <c r="C10" s="123">
        <v>17820</v>
      </c>
      <c r="D10" s="124" t="s">
        <v>109</v>
      </c>
      <c r="E10" s="124">
        <v>17820</v>
      </c>
      <c r="F10" s="124" t="s">
        <v>109</v>
      </c>
      <c r="G10" s="123">
        <v>17820</v>
      </c>
      <c r="H10" s="124" t="s">
        <v>108</v>
      </c>
      <c r="I10" s="124">
        <v>17820</v>
      </c>
      <c r="J10" s="124" t="s">
        <v>109</v>
      </c>
      <c r="K10" s="124" t="s">
        <v>109</v>
      </c>
      <c r="L10" s="124" t="s">
        <v>108</v>
      </c>
      <c r="M10" s="124" t="s">
        <v>112</v>
      </c>
      <c r="N10" s="124" t="s">
        <v>17</v>
      </c>
    </row>
    <row r="11" spans="1:15">
      <c r="A11" s="185" t="s">
        <v>103</v>
      </c>
      <c r="B11" s="186"/>
      <c r="C11" s="124">
        <v>111994</v>
      </c>
      <c r="D11" s="124" t="s">
        <v>17</v>
      </c>
      <c r="E11" s="124">
        <v>57230</v>
      </c>
      <c r="F11" s="124">
        <v>54764</v>
      </c>
      <c r="G11" s="124">
        <v>95214</v>
      </c>
      <c r="H11" s="124" t="s">
        <v>17</v>
      </c>
      <c r="I11" s="124">
        <v>57230</v>
      </c>
      <c r="J11" s="124">
        <v>37984</v>
      </c>
      <c r="K11" s="124">
        <v>16780</v>
      </c>
      <c r="L11" s="124" t="s">
        <v>17</v>
      </c>
      <c r="M11" s="124" t="s">
        <v>17</v>
      </c>
      <c r="N11" s="124">
        <v>16780</v>
      </c>
    </row>
    <row r="12" spans="1:15" s="127" customFormat="1" ht="18" thickBot="1">
      <c r="A12" s="179" t="s">
        <v>68</v>
      </c>
      <c r="B12" s="180"/>
      <c r="C12" s="115">
        <v>1.008</v>
      </c>
      <c r="D12" s="104" t="s">
        <v>109</v>
      </c>
      <c r="E12" s="104">
        <v>1.004</v>
      </c>
      <c r="F12" s="104">
        <v>1.0109999999999999</v>
      </c>
      <c r="G12" s="104">
        <v>0.997</v>
      </c>
      <c r="H12" s="104" t="s">
        <v>109</v>
      </c>
      <c r="I12" s="104">
        <v>1.004</v>
      </c>
      <c r="J12" s="104">
        <v>0.98699999999999999</v>
      </c>
      <c r="K12" s="104">
        <v>1.0660000000000001</v>
      </c>
      <c r="L12" s="104" t="s">
        <v>108</v>
      </c>
      <c r="M12" s="104" t="s">
        <v>109</v>
      </c>
      <c r="N12" s="104">
        <v>1.0660000000000001</v>
      </c>
    </row>
    <row r="13" spans="1:15" ht="13.5" customHeight="1" thickTop="1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8" thickBot="1">
      <c r="A14" s="126" t="s">
        <v>11</v>
      </c>
      <c r="B14" s="107"/>
      <c r="C14" s="1"/>
      <c r="D14" s="1"/>
      <c r="E14" s="1"/>
      <c r="F14" s="1"/>
      <c r="G14" s="1"/>
      <c r="H14" s="94" t="s">
        <v>89</v>
      </c>
      <c r="I14" s="1"/>
      <c r="J14" s="116"/>
      <c r="K14" s="116"/>
      <c r="L14" s="116"/>
      <c r="M14" s="116"/>
      <c r="N14" s="129"/>
    </row>
    <row r="15" spans="1:15" ht="18" thickTop="1">
      <c r="A15" s="96"/>
      <c r="B15" s="108"/>
      <c r="C15" s="190" t="s">
        <v>90</v>
      </c>
      <c r="D15" s="188" t="s">
        <v>91</v>
      </c>
      <c r="E15" s="181" t="s">
        <v>95</v>
      </c>
      <c r="F15" s="182"/>
      <c r="G15" s="182"/>
      <c r="H15" s="182"/>
      <c r="I15" s="117"/>
      <c r="J15" s="117"/>
      <c r="K15" s="117"/>
      <c r="L15" s="117"/>
      <c r="M15" s="117"/>
      <c r="N15" s="117"/>
    </row>
    <row r="16" spans="1:15">
      <c r="A16" s="1"/>
      <c r="B16" s="1"/>
      <c r="C16" s="191"/>
      <c r="D16" s="189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>
      <c r="A17" s="183" t="s">
        <v>102</v>
      </c>
      <c r="B17" s="184"/>
      <c r="C17" s="125">
        <v>482885</v>
      </c>
      <c r="D17" s="112" t="s">
        <v>17</v>
      </c>
      <c r="E17" s="125">
        <v>482885</v>
      </c>
      <c r="F17" s="131">
        <v>158617</v>
      </c>
      <c r="G17" s="125">
        <v>111923</v>
      </c>
      <c r="H17" s="125">
        <v>212345</v>
      </c>
      <c r="I17" s="118"/>
      <c r="J17" s="118"/>
      <c r="K17" s="118"/>
      <c r="L17" s="118"/>
      <c r="M17" s="118"/>
      <c r="N17" s="118"/>
    </row>
    <row r="18" spans="1:15">
      <c r="A18" s="185" t="s">
        <v>76</v>
      </c>
      <c r="B18" s="186"/>
      <c r="C18" s="123">
        <v>1955</v>
      </c>
      <c r="D18" s="100" t="s">
        <v>17</v>
      </c>
      <c r="E18" s="123">
        <v>1955</v>
      </c>
      <c r="F18" s="124">
        <v>1565</v>
      </c>
      <c r="G18" s="123">
        <v>390</v>
      </c>
      <c r="H18" s="123" t="s">
        <v>17</v>
      </c>
      <c r="I18" s="102"/>
      <c r="J18" s="102"/>
      <c r="K18" s="102"/>
      <c r="L18" s="102"/>
      <c r="M18" s="102"/>
      <c r="N18" s="103"/>
    </row>
    <row r="19" spans="1:15">
      <c r="A19" s="185" t="s">
        <v>77</v>
      </c>
      <c r="B19" s="186"/>
      <c r="C19" s="123">
        <v>104832</v>
      </c>
      <c r="D19" s="100" t="s">
        <v>17</v>
      </c>
      <c r="E19" s="123">
        <v>104832</v>
      </c>
      <c r="F19" s="124">
        <v>78526</v>
      </c>
      <c r="G19" s="123">
        <v>26306</v>
      </c>
      <c r="H19" s="123" t="s">
        <v>17</v>
      </c>
      <c r="I19" s="102"/>
      <c r="J19" s="102"/>
      <c r="K19" s="102"/>
      <c r="L19" s="102"/>
      <c r="M19" s="102"/>
      <c r="N19" s="102"/>
    </row>
    <row r="20" spans="1:15">
      <c r="A20" s="187" t="s">
        <v>14</v>
      </c>
      <c r="B20" s="186"/>
      <c r="C20" s="123">
        <v>24547</v>
      </c>
      <c r="D20" s="100" t="s">
        <v>17</v>
      </c>
      <c r="E20" s="123">
        <v>24547</v>
      </c>
      <c r="F20" s="100" t="s">
        <v>17</v>
      </c>
      <c r="G20" s="123">
        <v>6484</v>
      </c>
      <c r="H20" s="123">
        <v>18063</v>
      </c>
      <c r="I20" s="102"/>
      <c r="J20" s="102"/>
      <c r="K20" s="102"/>
      <c r="L20" s="102"/>
      <c r="M20" s="102"/>
      <c r="N20" s="102"/>
    </row>
    <row r="21" spans="1:15">
      <c r="A21" s="185" t="s">
        <v>103</v>
      </c>
      <c r="B21" s="186"/>
      <c r="C21" s="124">
        <v>450537</v>
      </c>
      <c r="D21" s="100" t="s">
        <v>17</v>
      </c>
      <c r="E21" s="124">
        <v>450537</v>
      </c>
      <c r="F21" s="124">
        <v>151538</v>
      </c>
      <c r="G21" s="124">
        <v>93499</v>
      </c>
      <c r="H21" s="124">
        <v>205500</v>
      </c>
      <c r="I21" s="102"/>
      <c r="J21" s="102"/>
      <c r="K21" s="102"/>
      <c r="L21" s="102"/>
      <c r="M21" s="102"/>
      <c r="N21" s="102"/>
    </row>
    <row r="22" spans="1:15" s="127" customFormat="1" ht="18" thickBot="1">
      <c r="A22" s="179" t="s">
        <v>68</v>
      </c>
      <c r="B22" s="180"/>
      <c r="C22" s="104">
        <v>1.0717987645853726</v>
      </c>
      <c r="D22" s="133" t="s">
        <v>17</v>
      </c>
      <c r="E22" s="104">
        <v>1.0717987645853726</v>
      </c>
      <c r="F22" s="104">
        <v>1.0467143554751943</v>
      </c>
      <c r="G22" s="104">
        <v>1.1970502358313992</v>
      </c>
      <c r="H22" s="104">
        <v>1.03330900243309</v>
      </c>
      <c r="I22" s="119"/>
      <c r="J22" s="119"/>
      <c r="K22" s="119"/>
      <c r="L22" s="119"/>
      <c r="M22" s="119"/>
      <c r="N22" s="119"/>
    </row>
    <row r="23" spans="1:15" ht="18" thickTop="1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>
      <c r="K24" s="129"/>
      <c r="L24" s="129"/>
      <c r="M24" s="129"/>
      <c r="N24" s="129"/>
    </row>
    <row r="25" spans="1:15">
      <c r="K25" s="129"/>
      <c r="L25" s="129"/>
      <c r="M25" s="129"/>
      <c r="N25" s="129"/>
    </row>
    <row r="26" spans="1:15">
      <c r="K26" s="129"/>
      <c r="L26" s="129"/>
      <c r="M26" s="129"/>
      <c r="N26" s="129"/>
    </row>
    <row r="27" spans="1:15">
      <c r="K27" s="129"/>
      <c r="L27" s="129"/>
      <c r="M27" s="129"/>
      <c r="N27" s="129"/>
    </row>
  </sheetData>
  <mergeCells count="19">
    <mergeCell ref="A22:B22"/>
    <mergeCell ref="E15:H15"/>
    <mergeCell ref="A17:B17"/>
    <mergeCell ref="A18:B18"/>
    <mergeCell ref="A19:B19"/>
    <mergeCell ref="A20:B20"/>
    <mergeCell ref="A21:B21"/>
    <mergeCell ref="D15:D16"/>
    <mergeCell ref="A9:B9"/>
    <mergeCell ref="A10:B10"/>
    <mergeCell ref="A11:B11"/>
    <mergeCell ref="A12:B12"/>
    <mergeCell ref="C15:C16"/>
    <mergeCell ref="A8:B8"/>
    <mergeCell ref="C4:F4"/>
    <mergeCell ref="G4:J4"/>
    <mergeCell ref="K4:N4"/>
    <mergeCell ref="A6:B6"/>
    <mergeCell ref="A7:B7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opLeftCell="A7" workbookViewId="0">
      <selection activeCell="C6" sqref="C6"/>
    </sheetView>
  </sheetViews>
  <sheetFormatPr defaultColWidth="8.796875" defaultRowHeight="17.25"/>
  <cols>
    <col min="1" max="2" width="9.19921875" style="126" customWidth="1"/>
    <col min="3" max="14" width="8" style="126" customWidth="1"/>
    <col min="15" max="15" width="2.09765625" style="126" customWidth="1"/>
    <col min="16" max="16384" width="8.796875" style="126"/>
  </cols>
  <sheetData>
    <row r="1" spans="1:15" ht="21" customHeight="1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8" thickBot="1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8" thickTop="1">
      <c r="A4" s="96"/>
      <c r="B4" s="96"/>
      <c r="C4" s="192" t="s">
        <v>58</v>
      </c>
      <c r="D4" s="192"/>
      <c r="E4" s="192"/>
      <c r="F4" s="192"/>
      <c r="G4" s="192" t="s">
        <v>59</v>
      </c>
      <c r="H4" s="192"/>
      <c r="I4" s="192"/>
      <c r="J4" s="192"/>
      <c r="K4" s="193" t="s">
        <v>60</v>
      </c>
      <c r="L4" s="194"/>
      <c r="M4" s="194"/>
      <c r="N4" s="194"/>
    </row>
    <row r="5" spans="1:15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5" s="132" customFormat="1">
      <c r="A6" s="183" t="s">
        <v>100</v>
      </c>
      <c r="B6" s="184"/>
      <c r="C6" s="125">
        <v>111994</v>
      </c>
      <c r="D6" s="131" t="s">
        <v>108</v>
      </c>
      <c r="E6" s="125">
        <v>57230</v>
      </c>
      <c r="F6" s="125">
        <v>54764</v>
      </c>
      <c r="G6" s="125">
        <v>95214</v>
      </c>
      <c r="H6" s="131" t="s">
        <v>108</v>
      </c>
      <c r="I6" s="125">
        <v>57230</v>
      </c>
      <c r="J6" s="125">
        <v>37984</v>
      </c>
      <c r="K6" s="125">
        <v>16780</v>
      </c>
      <c r="L6" s="131" t="s">
        <v>108</v>
      </c>
      <c r="M6" s="131" t="s">
        <v>108</v>
      </c>
      <c r="N6" s="125">
        <v>16780</v>
      </c>
    </row>
    <row r="7" spans="1:15">
      <c r="A7" s="185" t="s">
        <v>65</v>
      </c>
      <c r="B7" s="186"/>
      <c r="C7" s="123">
        <v>1110</v>
      </c>
      <c r="D7" s="124" t="s">
        <v>108</v>
      </c>
      <c r="E7" s="123">
        <v>323</v>
      </c>
      <c r="F7" s="123">
        <v>787</v>
      </c>
      <c r="G7" s="123">
        <v>1018</v>
      </c>
      <c r="H7" s="124" t="s">
        <v>108</v>
      </c>
      <c r="I7" s="123">
        <v>323</v>
      </c>
      <c r="J7" s="123">
        <v>695</v>
      </c>
      <c r="K7" s="123">
        <v>92</v>
      </c>
      <c r="L7" s="124" t="s">
        <v>108</v>
      </c>
      <c r="M7" s="124" t="s">
        <v>108</v>
      </c>
      <c r="N7" s="123">
        <v>92</v>
      </c>
    </row>
    <row r="8" spans="1:15">
      <c r="A8" s="185" t="s">
        <v>66</v>
      </c>
      <c r="B8" s="186"/>
      <c r="C8" s="123">
        <v>77699</v>
      </c>
      <c r="D8" s="124" t="s">
        <v>109</v>
      </c>
      <c r="E8" s="123">
        <v>23722</v>
      </c>
      <c r="F8" s="123">
        <v>53977</v>
      </c>
      <c r="G8" s="123">
        <v>61011</v>
      </c>
      <c r="H8" s="124" t="s">
        <v>108</v>
      </c>
      <c r="I8" s="123">
        <v>23722</v>
      </c>
      <c r="J8" s="123">
        <v>37289</v>
      </c>
      <c r="K8" s="123">
        <v>16688</v>
      </c>
      <c r="L8" s="124" t="s">
        <v>108</v>
      </c>
      <c r="M8" s="124" t="s">
        <v>108</v>
      </c>
      <c r="N8" s="123">
        <v>16688</v>
      </c>
    </row>
    <row r="9" spans="1:15">
      <c r="A9" s="185" t="s">
        <v>9</v>
      </c>
      <c r="B9" s="186"/>
      <c r="C9" s="123">
        <v>16192</v>
      </c>
      <c r="D9" s="124" t="s">
        <v>110</v>
      </c>
      <c r="E9" s="123">
        <v>16192</v>
      </c>
      <c r="F9" s="124" t="s">
        <v>108</v>
      </c>
      <c r="G9" s="123">
        <v>16192</v>
      </c>
      <c r="H9" s="124" t="s">
        <v>109</v>
      </c>
      <c r="I9" s="123">
        <v>16192</v>
      </c>
      <c r="J9" s="124" t="s">
        <v>108</v>
      </c>
      <c r="K9" s="124" t="s">
        <v>108</v>
      </c>
      <c r="L9" s="124" t="s">
        <v>109</v>
      </c>
      <c r="M9" s="124" t="s">
        <v>108</v>
      </c>
      <c r="N9" s="124" t="s">
        <v>17</v>
      </c>
    </row>
    <row r="10" spans="1:15">
      <c r="A10" s="185" t="s">
        <v>10</v>
      </c>
      <c r="B10" s="186"/>
      <c r="C10" s="123">
        <v>16993</v>
      </c>
      <c r="D10" s="124" t="s">
        <v>108</v>
      </c>
      <c r="E10" s="124">
        <v>16993</v>
      </c>
      <c r="F10" s="124" t="s">
        <v>108</v>
      </c>
      <c r="G10" s="123">
        <v>16993</v>
      </c>
      <c r="H10" s="124" t="s">
        <v>108</v>
      </c>
      <c r="I10" s="124">
        <v>16993</v>
      </c>
      <c r="J10" s="124" t="s">
        <v>109</v>
      </c>
      <c r="K10" s="124" t="s">
        <v>108</v>
      </c>
      <c r="L10" s="124" t="s">
        <v>110</v>
      </c>
      <c r="M10" s="124" t="s">
        <v>108</v>
      </c>
      <c r="N10" s="124" t="s">
        <v>17</v>
      </c>
    </row>
    <row r="11" spans="1:15">
      <c r="A11" s="185" t="s">
        <v>101</v>
      </c>
      <c r="B11" s="186"/>
      <c r="C11" s="124">
        <v>114561</v>
      </c>
      <c r="D11" s="124" t="s">
        <v>108</v>
      </c>
      <c r="E11" s="124">
        <v>57196</v>
      </c>
      <c r="F11" s="124">
        <v>57365</v>
      </c>
      <c r="G11" s="124">
        <v>96728</v>
      </c>
      <c r="H11" s="124" t="s">
        <v>108</v>
      </c>
      <c r="I11" s="124">
        <v>57196</v>
      </c>
      <c r="J11" s="124">
        <v>39532</v>
      </c>
      <c r="K11" s="124">
        <v>17833</v>
      </c>
      <c r="L11" s="124" t="s">
        <v>108</v>
      </c>
      <c r="M11" s="124" t="s">
        <v>108</v>
      </c>
      <c r="N11" s="124">
        <v>17833</v>
      </c>
    </row>
    <row r="12" spans="1:15" s="127" customFormat="1" ht="18" thickBot="1">
      <c r="A12" s="179" t="s">
        <v>68</v>
      </c>
      <c r="B12" s="180"/>
      <c r="C12" s="115">
        <v>0.97799999999999998</v>
      </c>
      <c r="D12" s="104" t="s">
        <v>109</v>
      </c>
      <c r="E12" s="104">
        <v>1</v>
      </c>
      <c r="F12" s="104">
        <v>0.95399999999999996</v>
      </c>
      <c r="G12" s="104">
        <v>0.98399999999999999</v>
      </c>
      <c r="H12" s="104" t="s">
        <v>109</v>
      </c>
      <c r="I12" s="104">
        <v>1</v>
      </c>
      <c r="J12" s="104">
        <v>0.96</v>
      </c>
      <c r="K12" s="104">
        <v>0.94</v>
      </c>
      <c r="L12" s="104" t="s">
        <v>109</v>
      </c>
      <c r="M12" s="104" t="s">
        <v>109</v>
      </c>
      <c r="N12" s="104">
        <v>0.94</v>
      </c>
    </row>
    <row r="13" spans="1:15" ht="13.5" customHeight="1" thickTop="1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8" thickBot="1">
      <c r="A14" s="126" t="s">
        <v>11</v>
      </c>
      <c r="B14" s="107"/>
      <c r="C14" s="1"/>
      <c r="D14" s="1"/>
      <c r="E14" s="1"/>
      <c r="F14" s="1"/>
      <c r="G14" s="1"/>
      <c r="H14" s="94" t="s">
        <v>89</v>
      </c>
      <c r="I14" s="1"/>
      <c r="J14" s="116"/>
      <c r="K14" s="116"/>
      <c r="L14" s="116"/>
      <c r="M14" s="116"/>
      <c r="N14" s="129"/>
    </row>
    <row r="15" spans="1:15" ht="18" thickTop="1">
      <c r="A15" s="96"/>
      <c r="B15" s="108"/>
      <c r="C15" s="190" t="s">
        <v>90</v>
      </c>
      <c r="D15" s="188" t="s">
        <v>91</v>
      </c>
      <c r="E15" s="181" t="s">
        <v>95</v>
      </c>
      <c r="F15" s="182"/>
      <c r="G15" s="182"/>
      <c r="H15" s="182"/>
      <c r="I15" s="117"/>
      <c r="J15" s="117"/>
      <c r="K15" s="117"/>
      <c r="L15" s="117"/>
      <c r="M15" s="117"/>
      <c r="N15" s="117"/>
    </row>
    <row r="16" spans="1:15">
      <c r="A16" s="1"/>
      <c r="B16" s="1"/>
      <c r="C16" s="191"/>
      <c r="D16" s="189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>
      <c r="A17" s="183" t="s">
        <v>100</v>
      </c>
      <c r="B17" s="184"/>
      <c r="C17" s="125">
        <v>450537</v>
      </c>
      <c r="D17" s="112" t="s">
        <v>17</v>
      </c>
      <c r="E17" s="125">
        <v>450537</v>
      </c>
      <c r="F17" s="131">
        <v>151538</v>
      </c>
      <c r="G17" s="125">
        <v>93499</v>
      </c>
      <c r="H17" s="125">
        <v>205500</v>
      </c>
      <c r="I17" s="118"/>
      <c r="J17" s="118"/>
      <c r="K17" s="118"/>
      <c r="L17" s="118"/>
      <c r="M17" s="118"/>
      <c r="N17" s="118"/>
    </row>
    <row r="18" spans="1:15">
      <c r="A18" s="185" t="s">
        <v>76</v>
      </c>
      <c r="B18" s="186"/>
      <c r="C18" s="123">
        <v>2003</v>
      </c>
      <c r="D18" s="100" t="s">
        <v>17</v>
      </c>
      <c r="E18" s="123">
        <v>2003</v>
      </c>
      <c r="F18" s="124">
        <v>1462</v>
      </c>
      <c r="G18" s="123">
        <v>538</v>
      </c>
      <c r="H18" s="123">
        <v>3</v>
      </c>
      <c r="I18" s="102"/>
      <c r="J18" s="102"/>
      <c r="K18" s="102"/>
      <c r="L18" s="102"/>
      <c r="M18" s="102"/>
      <c r="N18" s="103"/>
    </row>
    <row r="19" spans="1:15">
      <c r="A19" s="185" t="s">
        <v>77</v>
      </c>
      <c r="B19" s="186"/>
      <c r="C19" s="123">
        <v>97208</v>
      </c>
      <c r="D19" s="100" t="s">
        <v>17</v>
      </c>
      <c r="E19" s="123">
        <v>97208</v>
      </c>
      <c r="F19" s="124">
        <v>75038</v>
      </c>
      <c r="G19" s="123">
        <v>22169</v>
      </c>
      <c r="H19" s="123">
        <v>1</v>
      </c>
      <c r="I19" s="102"/>
      <c r="J19" s="102"/>
      <c r="K19" s="102"/>
      <c r="L19" s="102"/>
      <c r="M19" s="102"/>
      <c r="N19" s="102"/>
    </row>
    <row r="20" spans="1:15">
      <c r="A20" s="187" t="s">
        <v>14</v>
      </c>
      <c r="B20" s="186"/>
      <c r="C20" s="123">
        <v>22317</v>
      </c>
      <c r="D20" s="100" t="s">
        <v>17</v>
      </c>
      <c r="E20" s="123">
        <v>22317</v>
      </c>
      <c r="F20" s="100" t="s">
        <v>17</v>
      </c>
      <c r="G20" s="123">
        <v>5237</v>
      </c>
      <c r="H20" s="123">
        <v>17080</v>
      </c>
      <c r="I20" s="102"/>
      <c r="J20" s="102"/>
      <c r="K20" s="102"/>
      <c r="L20" s="102"/>
      <c r="M20" s="102"/>
      <c r="N20" s="102"/>
    </row>
    <row r="21" spans="1:15">
      <c r="A21" s="185" t="s">
        <v>101</v>
      </c>
      <c r="B21" s="186"/>
      <c r="C21" s="124">
        <v>447895</v>
      </c>
      <c r="D21" s="100" t="s">
        <v>17</v>
      </c>
      <c r="E21" s="124">
        <v>447895</v>
      </c>
      <c r="F21" s="124">
        <v>148028</v>
      </c>
      <c r="G21" s="124">
        <v>83999</v>
      </c>
      <c r="H21" s="124">
        <v>215868</v>
      </c>
      <c r="I21" s="102"/>
      <c r="J21" s="102"/>
      <c r="K21" s="102"/>
      <c r="L21" s="102"/>
      <c r="M21" s="102"/>
      <c r="N21" s="102"/>
    </row>
    <row r="22" spans="1:15" s="127" customFormat="1" ht="18" thickBot="1">
      <c r="A22" s="179" t="s">
        <v>68</v>
      </c>
      <c r="B22" s="180"/>
      <c r="C22" s="104">
        <v>1.0058987039373066</v>
      </c>
      <c r="D22" s="133" t="s">
        <v>17</v>
      </c>
      <c r="E22" s="104">
        <v>1.0058987039373066</v>
      </c>
      <c r="F22" s="104">
        <v>1.0237117302132028</v>
      </c>
      <c r="G22" s="104">
        <v>1.1130965844831486</v>
      </c>
      <c r="H22" s="104">
        <v>0.95197064872977932</v>
      </c>
      <c r="I22" s="119"/>
      <c r="J22" s="119"/>
      <c r="K22" s="119"/>
      <c r="L22" s="119"/>
      <c r="M22" s="119"/>
      <c r="N22" s="119"/>
    </row>
    <row r="23" spans="1:15" ht="18" thickTop="1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>
      <c r="K24" s="129"/>
      <c r="L24" s="129"/>
      <c r="M24" s="129"/>
      <c r="N24" s="129"/>
    </row>
    <row r="25" spans="1:15">
      <c r="K25" s="129"/>
      <c r="L25" s="129"/>
      <c r="M25" s="129"/>
      <c r="N25" s="129"/>
    </row>
    <row r="26" spans="1:15">
      <c r="K26" s="129"/>
      <c r="L26" s="129"/>
      <c r="M26" s="129"/>
      <c r="N26" s="129"/>
    </row>
    <row r="27" spans="1:15">
      <c r="K27" s="129"/>
      <c r="L27" s="129"/>
      <c r="M27" s="129"/>
      <c r="N27" s="129"/>
    </row>
  </sheetData>
  <mergeCells count="19">
    <mergeCell ref="A22:B22"/>
    <mergeCell ref="E15:H15"/>
    <mergeCell ref="A17:B17"/>
    <mergeCell ref="A18:B18"/>
    <mergeCell ref="A19:B19"/>
    <mergeCell ref="A20:B20"/>
    <mergeCell ref="A21:B21"/>
    <mergeCell ref="D15:D16"/>
    <mergeCell ref="A9:B9"/>
    <mergeCell ref="A10:B10"/>
    <mergeCell ref="A11:B11"/>
    <mergeCell ref="A12:B12"/>
    <mergeCell ref="C15:C16"/>
    <mergeCell ref="A8:B8"/>
    <mergeCell ref="C4:F4"/>
    <mergeCell ref="G4:J4"/>
    <mergeCell ref="K4:N4"/>
    <mergeCell ref="A6:B6"/>
    <mergeCell ref="A7:B7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workbookViewId="0">
      <selection activeCell="C6" sqref="C6"/>
    </sheetView>
  </sheetViews>
  <sheetFormatPr defaultColWidth="8.796875" defaultRowHeight="17.25"/>
  <cols>
    <col min="1" max="2" width="9.19921875" style="126" customWidth="1"/>
    <col min="3" max="14" width="8" style="126" customWidth="1"/>
    <col min="15" max="15" width="2.09765625" style="126" customWidth="1"/>
    <col min="16" max="16384" width="8.796875" style="126"/>
  </cols>
  <sheetData>
    <row r="1" spans="1:15" ht="21" customHeight="1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8" thickBot="1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8" thickTop="1">
      <c r="A4" s="96"/>
      <c r="B4" s="96"/>
      <c r="C4" s="192" t="s">
        <v>58</v>
      </c>
      <c r="D4" s="192"/>
      <c r="E4" s="192"/>
      <c r="F4" s="192"/>
      <c r="G4" s="192" t="s">
        <v>59</v>
      </c>
      <c r="H4" s="192"/>
      <c r="I4" s="192"/>
      <c r="J4" s="192"/>
      <c r="K4" s="193" t="s">
        <v>60</v>
      </c>
      <c r="L4" s="194"/>
      <c r="M4" s="194"/>
      <c r="N4" s="194"/>
    </row>
    <row r="5" spans="1:15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5" s="132" customFormat="1">
      <c r="A6" s="183" t="s">
        <v>98</v>
      </c>
      <c r="B6" s="184"/>
      <c r="C6" s="125">
        <v>114561</v>
      </c>
      <c r="D6" s="131" t="s">
        <v>108</v>
      </c>
      <c r="E6" s="125">
        <v>57196</v>
      </c>
      <c r="F6" s="125">
        <v>57365</v>
      </c>
      <c r="G6" s="125">
        <v>96728</v>
      </c>
      <c r="H6" s="131" t="s">
        <v>108</v>
      </c>
      <c r="I6" s="125">
        <v>57196</v>
      </c>
      <c r="J6" s="125">
        <v>39532</v>
      </c>
      <c r="K6" s="125">
        <v>17833</v>
      </c>
      <c r="L6" s="131" t="s">
        <v>108</v>
      </c>
      <c r="M6" s="131" t="s">
        <v>108</v>
      </c>
      <c r="N6" s="125">
        <v>17833</v>
      </c>
    </row>
    <row r="7" spans="1:15">
      <c r="A7" s="185" t="s">
        <v>65</v>
      </c>
      <c r="B7" s="186"/>
      <c r="C7" s="123">
        <v>1189</v>
      </c>
      <c r="D7" s="124" t="s">
        <v>109</v>
      </c>
      <c r="E7" s="123">
        <v>252</v>
      </c>
      <c r="F7" s="123">
        <v>937</v>
      </c>
      <c r="G7" s="123">
        <v>1102</v>
      </c>
      <c r="H7" s="124" t="s">
        <v>108</v>
      </c>
      <c r="I7" s="123">
        <v>252</v>
      </c>
      <c r="J7" s="123">
        <v>850</v>
      </c>
      <c r="K7" s="123">
        <v>87</v>
      </c>
      <c r="L7" s="124" t="s">
        <v>108</v>
      </c>
      <c r="M7" s="124" t="s">
        <v>108</v>
      </c>
      <c r="N7" s="123">
        <v>87</v>
      </c>
    </row>
    <row r="8" spans="1:15">
      <c r="A8" s="185" t="s">
        <v>66</v>
      </c>
      <c r="B8" s="186"/>
      <c r="C8" s="123">
        <v>76494</v>
      </c>
      <c r="D8" s="124" t="s">
        <v>109</v>
      </c>
      <c r="E8" s="123">
        <v>20066</v>
      </c>
      <c r="F8" s="123">
        <v>56428</v>
      </c>
      <c r="G8" s="123">
        <v>58748</v>
      </c>
      <c r="H8" s="124" t="s">
        <v>109</v>
      </c>
      <c r="I8" s="123">
        <v>20066</v>
      </c>
      <c r="J8" s="123">
        <v>38682</v>
      </c>
      <c r="K8" s="123">
        <v>17746</v>
      </c>
      <c r="L8" s="124" t="s">
        <v>108</v>
      </c>
      <c r="M8" s="124" t="s">
        <v>109</v>
      </c>
      <c r="N8" s="123">
        <v>17746</v>
      </c>
    </row>
    <row r="9" spans="1:15">
      <c r="A9" s="185" t="s">
        <v>9</v>
      </c>
      <c r="B9" s="186"/>
      <c r="C9" s="123">
        <v>19079</v>
      </c>
      <c r="D9" s="124" t="s">
        <v>109</v>
      </c>
      <c r="E9" s="123">
        <v>19079</v>
      </c>
      <c r="F9" s="124" t="s">
        <v>108</v>
      </c>
      <c r="G9" s="123">
        <v>19079</v>
      </c>
      <c r="H9" s="124" t="s">
        <v>108</v>
      </c>
      <c r="I9" s="123">
        <v>19079</v>
      </c>
      <c r="J9" s="124" t="s">
        <v>108</v>
      </c>
      <c r="K9" s="124" t="s">
        <v>108</v>
      </c>
      <c r="L9" s="124" t="s">
        <v>108</v>
      </c>
      <c r="M9" s="124" t="s">
        <v>108</v>
      </c>
      <c r="N9" s="124" t="s">
        <v>108</v>
      </c>
    </row>
    <row r="10" spans="1:15">
      <c r="A10" s="185" t="s">
        <v>10</v>
      </c>
      <c r="B10" s="186"/>
      <c r="C10" s="123">
        <v>17799</v>
      </c>
      <c r="D10" s="124" t="s">
        <v>110</v>
      </c>
      <c r="E10" s="124">
        <v>17799</v>
      </c>
      <c r="F10" s="124" t="s">
        <v>109</v>
      </c>
      <c r="G10" s="123">
        <v>17799</v>
      </c>
      <c r="H10" s="124" t="s">
        <v>109</v>
      </c>
      <c r="I10" s="124">
        <v>17799</v>
      </c>
      <c r="J10" s="124" t="s">
        <v>109</v>
      </c>
      <c r="K10" s="124" t="s">
        <v>109</v>
      </c>
      <c r="L10" s="124" t="s">
        <v>109</v>
      </c>
      <c r="M10" s="124" t="s">
        <v>109</v>
      </c>
      <c r="N10" s="124" t="s">
        <v>109</v>
      </c>
    </row>
    <row r="11" spans="1:15">
      <c r="A11" s="185" t="s">
        <v>99</v>
      </c>
      <c r="B11" s="186"/>
      <c r="C11" s="124">
        <v>109166</v>
      </c>
      <c r="D11" s="124" t="s">
        <v>17</v>
      </c>
      <c r="E11" s="124">
        <v>53461</v>
      </c>
      <c r="F11" s="124">
        <v>55705</v>
      </c>
      <c r="G11" s="124">
        <v>92791</v>
      </c>
      <c r="H11" s="124" t="s">
        <v>17</v>
      </c>
      <c r="I11" s="124">
        <v>53461</v>
      </c>
      <c r="J11" s="124">
        <v>39330</v>
      </c>
      <c r="K11" s="124">
        <v>16375</v>
      </c>
      <c r="L11" s="124" t="s">
        <v>17</v>
      </c>
      <c r="M11" s="124" t="s">
        <v>17</v>
      </c>
      <c r="N11" s="124">
        <v>16375</v>
      </c>
    </row>
    <row r="12" spans="1:15" s="127" customFormat="1" ht="18" thickBot="1">
      <c r="A12" s="179" t="s">
        <v>68</v>
      </c>
      <c r="B12" s="180"/>
      <c r="C12" s="115">
        <v>1.0489999999999999</v>
      </c>
      <c r="D12" s="104" t="s">
        <v>111</v>
      </c>
      <c r="E12" s="104">
        <v>1.069</v>
      </c>
      <c r="F12" s="104">
        <v>1.0289999999999999</v>
      </c>
      <c r="G12" s="104">
        <v>1.042</v>
      </c>
      <c r="H12" s="104" t="s">
        <v>109</v>
      </c>
      <c r="I12" s="104">
        <v>1.069</v>
      </c>
      <c r="J12" s="104">
        <v>1.0049999999999999</v>
      </c>
      <c r="K12" s="104">
        <v>1.089</v>
      </c>
      <c r="L12" s="104" t="s">
        <v>109</v>
      </c>
      <c r="M12" s="104" t="s">
        <v>110</v>
      </c>
      <c r="N12" s="104">
        <v>1.089</v>
      </c>
    </row>
    <row r="13" spans="1:15" ht="13.5" customHeight="1" thickTop="1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8" thickBot="1">
      <c r="A14" s="126" t="s">
        <v>11</v>
      </c>
      <c r="B14" s="107"/>
      <c r="C14" s="1"/>
      <c r="D14" s="1"/>
      <c r="E14" s="1"/>
      <c r="F14" s="1"/>
      <c r="G14" s="1"/>
      <c r="H14" s="94" t="s">
        <v>89</v>
      </c>
      <c r="I14" s="1"/>
      <c r="J14" s="116"/>
      <c r="K14" s="116"/>
      <c r="L14" s="116"/>
      <c r="M14" s="116"/>
      <c r="N14" s="129"/>
    </row>
    <row r="15" spans="1:15" ht="18" thickTop="1">
      <c r="A15" s="96"/>
      <c r="B15" s="108"/>
      <c r="C15" s="190" t="s">
        <v>90</v>
      </c>
      <c r="D15" s="188" t="s">
        <v>91</v>
      </c>
      <c r="E15" s="181" t="s">
        <v>95</v>
      </c>
      <c r="F15" s="182"/>
      <c r="G15" s="182"/>
      <c r="H15" s="182"/>
      <c r="I15" s="117"/>
      <c r="J15" s="117"/>
      <c r="K15" s="117"/>
      <c r="L15" s="117"/>
      <c r="M15" s="117"/>
      <c r="N15" s="117"/>
    </row>
    <row r="16" spans="1:15">
      <c r="A16" s="1"/>
      <c r="B16" s="1"/>
      <c r="C16" s="191"/>
      <c r="D16" s="189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>
      <c r="A17" s="183" t="s">
        <v>98</v>
      </c>
      <c r="B17" s="184"/>
      <c r="C17" s="125">
        <v>447895</v>
      </c>
      <c r="D17" s="112" t="s">
        <v>17</v>
      </c>
      <c r="E17" s="125">
        <v>447895</v>
      </c>
      <c r="F17" s="131">
        <v>148028</v>
      </c>
      <c r="G17" s="125">
        <v>83999</v>
      </c>
      <c r="H17" s="125">
        <v>215868</v>
      </c>
      <c r="I17" s="118"/>
      <c r="J17" s="118"/>
      <c r="K17" s="118"/>
      <c r="L17" s="118"/>
      <c r="M17" s="118"/>
      <c r="N17" s="118"/>
    </row>
    <row r="18" spans="1:15">
      <c r="A18" s="185" t="s">
        <v>76</v>
      </c>
      <c r="B18" s="186"/>
      <c r="C18" s="123">
        <v>1730</v>
      </c>
      <c r="D18" s="100" t="s">
        <v>17</v>
      </c>
      <c r="E18" s="123">
        <v>1730</v>
      </c>
      <c r="F18" s="124">
        <v>1380</v>
      </c>
      <c r="G18" s="123">
        <v>348</v>
      </c>
      <c r="H18" s="123">
        <v>2</v>
      </c>
      <c r="I18" s="102"/>
      <c r="J18" s="102"/>
      <c r="K18" s="102"/>
      <c r="L18" s="102"/>
      <c r="M18" s="102"/>
      <c r="N18" s="103"/>
    </row>
    <row r="19" spans="1:15">
      <c r="A19" s="185" t="s">
        <v>77</v>
      </c>
      <c r="B19" s="186"/>
      <c r="C19" s="123">
        <v>94741</v>
      </c>
      <c r="D19" s="100" t="s">
        <v>17</v>
      </c>
      <c r="E19" s="123">
        <v>94741</v>
      </c>
      <c r="F19" s="124">
        <v>73324</v>
      </c>
      <c r="G19" s="123">
        <v>21409</v>
      </c>
      <c r="H19" s="123">
        <v>8</v>
      </c>
      <c r="I19" s="102"/>
      <c r="J19" s="102"/>
      <c r="K19" s="102"/>
      <c r="L19" s="102"/>
      <c r="M19" s="102"/>
      <c r="N19" s="102"/>
    </row>
    <row r="20" spans="1:15">
      <c r="A20" s="187" t="s">
        <v>14</v>
      </c>
      <c r="B20" s="186"/>
      <c r="C20" s="123">
        <v>21789</v>
      </c>
      <c r="D20" s="100" t="s">
        <v>17</v>
      </c>
      <c r="E20" s="123">
        <v>21789</v>
      </c>
      <c r="F20" s="100" t="s">
        <v>17</v>
      </c>
      <c r="G20" s="123">
        <v>3850</v>
      </c>
      <c r="H20" s="123">
        <v>17939</v>
      </c>
      <c r="I20" s="102"/>
      <c r="J20" s="102"/>
      <c r="K20" s="102"/>
      <c r="L20" s="102"/>
      <c r="M20" s="102"/>
      <c r="N20" s="102"/>
    </row>
    <row r="21" spans="1:15">
      <c r="A21" s="185" t="s">
        <v>99</v>
      </c>
      <c r="B21" s="186"/>
      <c r="C21" s="124">
        <v>424324.5</v>
      </c>
      <c r="D21" s="100" t="s">
        <v>17</v>
      </c>
      <c r="E21" s="124">
        <v>424324.5</v>
      </c>
      <c r="F21" s="124">
        <v>142570</v>
      </c>
      <c r="G21" s="124">
        <v>79449.5</v>
      </c>
      <c r="H21" s="124">
        <v>202305</v>
      </c>
      <c r="I21" s="102"/>
      <c r="J21" s="102"/>
      <c r="K21" s="102"/>
      <c r="L21" s="102"/>
      <c r="M21" s="102"/>
      <c r="N21" s="102"/>
    </row>
    <row r="22" spans="1:15" s="127" customFormat="1" ht="18" thickBot="1">
      <c r="A22" s="179" t="s">
        <v>68</v>
      </c>
      <c r="B22" s="180"/>
      <c r="C22" s="104">
        <v>1.0555482891042116</v>
      </c>
      <c r="D22" s="133" t="s">
        <v>17</v>
      </c>
      <c r="E22" s="104">
        <v>1.0555482891042116</v>
      </c>
      <c r="F22" s="104">
        <v>1.0382829487269412</v>
      </c>
      <c r="G22" s="104">
        <v>1.0572627895707336</v>
      </c>
      <c r="H22" s="104">
        <v>1.0670423370653221</v>
      </c>
      <c r="I22" s="119"/>
      <c r="J22" s="119"/>
      <c r="K22" s="119"/>
      <c r="L22" s="119"/>
      <c r="M22" s="119"/>
      <c r="N22" s="119"/>
    </row>
    <row r="23" spans="1:15" ht="18" thickTop="1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>
      <c r="K24" s="129"/>
      <c r="L24" s="129"/>
      <c r="M24" s="129"/>
      <c r="N24" s="129"/>
    </row>
    <row r="25" spans="1:15">
      <c r="K25" s="129"/>
      <c r="L25" s="129"/>
      <c r="M25" s="129"/>
      <c r="N25" s="129"/>
    </row>
    <row r="26" spans="1:15">
      <c r="K26" s="129"/>
      <c r="L26" s="129"/>
      <c r="M26" s="129"/>
      <c r="N26" s="129"/>
    </row>
    <row r="27" spans="1:15">
      <c r="K27" s="129"/>
      <c r="L27" s="129"/>
      <c r="M27" s="129"/>
      <c r="N27" s="129"/>
    </row>
  </sheetData>
  <mergeCells count="19">
    <mergeCell ref="A22:B22"/>
    <mergeCell ref="E15:H15"/>
    <mergeCell ref="A17:B17"/>
    <mergeCell ref="A18:B18"/>
    <mergeCell ref="A19:B19"/>
    <mergeCell ref="A20:B20"/>
    <mergeCell ref="A21:B21"/>
    <mergeCell ref="D15:D16"/>
    <mergeCell ref="A9:B9"/>
    <mergeCell ref="A10:B10"/>
    <mergeCell ref="A11:B11"/>
    <mergeCell ref="A12:B12"/>
    <mergeCell ref="C15:C16"/>
    <mergeCell ref="A8:B8"/>
    <mergeCell ref="C4:F4"/>
    <mergeCell ref="G4:J4"/>
    <mergeCell ref="K4:N4"/>
    <mergeCell ref="A6:B6"/>
    <mergeCell ref="A7:B7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workbookViewId="0">
      <selection activeCell="G8" sqref="G8"/>
    </sheetView>
  </sheetViews>
  <sheetFormatPr defaultColWidth="8.796875" defaultRowHeight="17.25"/>
  <cols>
    <col min="1" max="2" width="9.19921875" style="126" customWidth="1"/>
    <col min="3" max="14" width="8" style="126" customWidth="1"/>
    <col min="15" max="15" width="2.09765625" style="126" customWidth="1"/>
    <col min="16" max="16384" width="8.796875" style="126"/>
  </cols>
  <sheetData>
    <row r="1" spans="1:15" ht="21" customHeight="1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8" thickBot="1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8" thickTop="1">
      <c r="A4" s="96"/>
      <c r="B4" s="96"/>
      <c r="C4" s="192" t="s">
        <v>58</v>
      </c>
      <c r="D4" s="192"/>
      <c r="E4" s="192"/>
      <c r="F4" s="192"/>
      <c r="G4" s="192" t="s">
        <v>59</v>
      </c>
      <c r="H4" s="192"/>
      <c r="I4" s="192"/>
      <c r="J4" s="192"/>
      <c r="K4" s="193" t="s">
        <v>60</v>
      </c>
      <c r="L4" s="194"/>
      <c r="M4" s="194"/>
      <c r="N4" s="194"/>
    </row>
    <row r="5" spans="1:15">
      <c r="A5" s="1"/>
      <c r="B5" s="1"/>
      <c r="C5" s="97" t="s">
        <v>61</v>
      </c>
      <c r="D5" s="97" t="s">
        <v>78</v>
      </c>
      <c r="E5" s="97" t="s">
        <v>62</v>
      </c>
      <c r="F5" s="97" t="s">
        <v>63</v>
      </c>
      <c r="G5" s="97" t="s">
        <v>61</v>
      </c>
      <c r="H5" s="97" t="s">
        <v>78</v>
      </c>
      <c r="I5" s="97" t="s">
        <v>62</v>
      </c>
      <c r="J5" s="97" t="s">
        <v>63</v>
      </c>
      <c r="K5" s="97" t="s">
        <v>61</v>
      </c>
      <c r="L5" s="97" t="s">
        <v>78</v>
      </c>
      <c r="M5" s="97" t="s">
        <v>62</v>
      </c>
      <c r="N5" s="98" t="s">
        <v>63</v>
      </c>
    </row>
    <row r="6" spans="1:15" s="132" customFormat="1">
      <c r="A6" s="183" t="s">
        <v>87</v>
      </c>
      <c r="B6" s="184"/>
      <c r="C6" s="125">
        <v>109166</v>
      </c>
      <c r="D6" s="131" t="s">
        <v>17</v>
      </c>
      <c r="E6" s="125">
        <v>53461</v>
      </c>
      <c r="F6" s="125">
        <v>55705</v>
      </c>
      <c r="G6" s="125">
        <v>92791</v>
      </c>
      <c r="H6" s="131" t="s">
        <v>17</v>
      </c>
      <c r="I6" s="125">
        <v>53461</v>
      </c>
      <c r="J6" s="125">
        <v>39330</v>
      </c>
      <c r="K6" s="125">
        <v>16375</v>
      </c>
      <c r="L6" s="131" t="s">
        <v>17</v>
      </c>
      <c r="M6" s="131" t="s">
        <v>17</v>
      </c>
      <c r="N6" s="125">
        <v>16375</v>
      </c>
    </row>
    <row r="7" spans="1:15">
      <c r="A7" s="185" t="s">
        <v>65</v>
      </c>
      <c r="B7" s="186"/>
      <c r="C7" s="123">
        <v>1203</v>
      </c>
      <c r="D7" s="124" t="s">
        <v>17</v>
      </c>
      <c r="E7" s="123">
        <v>219</v>
      </c>
      <c r="F7" s="123">
        <v>984</v>
      </c>
      <c r="G7" s="123">
        <v>1097</v>
      </c>
      <c r="H7" s="124" t="s">
        <v>17</v>
      </c>
      <c r="I7" s="123">
        <v>219</v>
      </c>
      <c r="J7" s="123">
        <v>878</v>
      </c>
      <c r="K7" s="123">
        <v>106</v>
      </c>
      <c r="L7" s="124" t="s">
        <v>17</v>
      </c>
      <c r="M7" s="124" t="s">
        <v>17</v>
      </c>
      <c r="N7" s="123">
        <v>106</v>
      </c>
    </row>
    <row r="8" spans="1:15">
      <c r="A8" s="185" t="s">
        <v>66</v>
      </c>
      <c r="B8" s="186"/>
      <c r="C8" s="123">
        <v>72373</v>
      </c>
      <c r="D8" s="124" t="s">
        <v>17</v>
      </c>
      <c r="E8" s="123">
        <v>17652</v>
      </c>
      <c r="F8" s="123">
        <v>54721</v>
      </c>
      <c r="G8" s="123">
        <v>56104</v>
      </c>
      <c r="H8" s="124" t="s">
        <v>17</v>
      </c>
      <c r="I8" s="123">
        <v>17652</v>
      </c>
      <c r="J8" s="123">
        <v>38452</v>
      </c>
      <c r="K8" s="123">
        <v>16269</v>
      </c>
      <c r="L8" s="124" t="s">
        <v>17</v>
      </c>
      <c r="M8" s="124" t="s">
        <v>17</v>
      </c>
      <c r="N8" s="123">
        <v>16269</v>
      </c>
    </row>
    <row r="9" spans="1:15">
      <c r="A9" s="185" t="s">
        <v>9</v>
      </c>
      <c r="B9" s="186"/>
      <c r="C9" s="123">
        <v>18271</v>
      </c>
      <c r="D9" s="124" t="s">
        <v>17</v>
      </c>
      <c r="E9" s="123">
        <v>18271</v>
      </c>
      <c r="F9" s="124" t="s">
        <v>17</v>
      </c>
      <c r="G9" s="123">
        <v>18271</v>
      </c>
      <c r="H9" s="124" t="s">
        <v>17</v>
      </c>
      <c r="I9" s="123">
        <v>18271</v>
      </c>
      <c r="J9" s="124" t="s">
        <v>17</v>
      </c>
      <c r="K9" s="124" t="s">
        <v>17</v>
      </c>
      <c r="L9" s="124" t="s">
        <v>17</v>
      </c>
      <c r="M9" s="124" t="s">
        <v>17</v>
      </c>
      <c r="N9" s="124" t="s">
        <v>17</v>
      </c>
    </row>
    <row r="10" spans="1:15">
      <c r="A10" s="185" t="s">
        <v>10</v>
      </c>
      <c r="B10" s="186"/>
      <c r="C10" s="123">
        <v>17319</v>
      </c>
      <c r="D10" s="124" t="s">
        <v>17</v>
      </c>
      <c r="E10" s="124">
        <v>17319</v>
      </c>
      <c r="F10" s="124" t="s">
        <v>17</v>
      </c>
      <c r="G10" s="123">
        <v>17319</v>
      </c>
      <c r="H10" s="124" t="s">
        <v>17</v>
      </c>
      <c r="I10" s="124">
        <v>17319</v>
      </c>
      <c r="J10" s="124" t="s">
        <v>17</v>
      </c>
      <c r="K10" s="124" t="s">
        <v>17</v>
      </c>
      <c r="L10" s="124" t="s">
        <v>17</v>
      </c>
      <c r="M10" s="124" t="s">
        <v>17</v>
      </c>
      <c r="N10" s="124" t="s">
        <v>17</v>
      </c>
    </row>
    <row r="11" spans="1:15">
      <c r="A11" s="185" t="s">
        <v>88</v>
      </c>
      <c r="B11" s="186"/>
      <c r="C11" s="124">
        <v>103773</v>
      </c>
      <c r="D11" s="124" t="s">
        <v>17</v>
      </c>
      <c r="E11" s="124">
        <v>49011</v>
      </c>
      <c r="F11" s="124">
        <v>54762</v>
      </c>
      <c r="G11" s="124">
        <v>87998</v>
      </c>
      <c r="H11" s="124" t="s">
        <v>17</v>
      </c>
      <c r="I11" s="124">
        <v>49011</v>
      </c>
      <c r="J11" s="124">
        <v>38987</v>
      </c>
      <c r="K11" s="124">
        <v>15775</v>
      </c>
      <c r="L11" s="124" t="s">
        <v>17</v>
      </c>
      <c r="M11" s="124" t="s">
        <v>17</v>
      </c>
      <c r="N11" s="124">
        <v>15775</v>
      </c>
    </row>
    <row r="12" spans="1:15" s="127" customFormat="1" ht="18" thickBot="1">
      <c r="A12" s="179" t="s">
        <v>68</v>
      </c>
      <c r="B12" s="180"/>
      <c r="C12" s="115">
        <v>1.0519692020082294</v>
      </c>
      <c r="D12" s="104" t="s">
        <v>97</v>
      </c>
      <c r="E12" s="104">
        <v>1.0907959437677257</v>
      </c>
      <c r="F12" s="104">
        <v>1.017219970052226</v>
      </c>
      <c r="G12" s="104">
        <v>1.0544671469806133</v>
      </c>
      <c r="H12" s="104" t="s">
        <v>17</v>
      </c>
      <c r="I12" s="104">
        <v>1.0907959437677257</v>
      </c>
      <c r="J12" s="104">
        <v>1.0087978043963373</v>
      </c>
      <c r="K12" s="104">
        <v>1.0380348652931854</v>
      </c>
      <c r="L12" s="104"/>
      <c r="M12" s="104"/>
      <c r="N12" s="104">
        <v>1.0380348652931854</v>
      </c>
    </row>
    <row r="13" spans="1:15" ht="13.5" customHeight="1" thickTop="1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8" thickBot="1">
      <c r="A14" s="126" t="s">
        <v>11</v>
      </c>
      <c r="B14" s="107"/>
      <c r="C14" s="1"/>
      <c r="D14" s="1"/>
      <c r="E14" s="1"/>
      <c r="F14" s="1"/>
      <c r="G14" s="1"/>
      <c r="H14" s="94" t="s">
        <v>89</v>
      </c>
      <c r="I14" s="1"/>
      <c r="J14" s="116"/>
      <c r="K14" s="116"/>
      <c r="L14" s="116"/>
      <c r="M14" s="116"/>
      <c r="N14" s="129"/>
    </row>
    <row r="15" spans="1:15" ht="18" thickTop="1">
      <c r="A15" s="96"/>
      <c r="B15" s="108"/>
      <c r="C15" s="190" t="s">
        <v>90</v>
      </c>
      <c r="D15" s="188" t="s">
        <v>91</v>
      </c>
      <c r="E15" s="181" t="s">
        <v>95</v>
      </c>
      <c r="F15" s="182"/>
      <c r="G15" s="182"/>
      <c r="H15" s="182"/>
      <c r="I15" s="117"/>
      <c r="J15" s="117"/>
      <c r="K15" s="117"/>
      <c r="L15" s="117"/>
      <c r="M15" s="117"/>
      <c r="N15" s="117"/>
    </row>
    <row r="16" spans="1:15">
      <c r="A16" s="1"/>
      <c r="B16" s="1"/>
      <c r="C16" s="191"/>
      <c r="D16" s="189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>
      <c r="A17" s="183" t="s">
        <v>87</v>
      </c>
      <c r="B17" s="184"/>
      <c r="C17" s="125">
        <v>424324.5</v>
      </c>
      <c r="D17" s="125" t="s">
        <v>17</v>
      </c>
      <c r="E17" s="125">
        <v>424324.5</v>
      </c>
      <c r="F17" s="131">
        <v>142570</v>
      </c>
      <c r="G17" s="125">
        <v>79449.5</v>
      </c>
      <c r="H17" s="125">
        <v>202305</v>
      </c>
      <c r="I17" s="118"/>
      <c r="J17" s="118"/>
      <c r="K17" s="118"/>
      <c r="L17" s="118"/>
      <c r="M17" s="118"/>
      <c r="N17" s="118"/>
    </row>
    <row r="18" spans="1:15">
      <c r="A18" s="185" t="s">
        <v>76</v>
      </c>
      <c r="B18" s="186"/>
      <c r="C18" s="123">
        <v>2284.5</v>
      </c>
      <c r="D18" s="123" t="s">
        <v>17</v>
      </c>
      <c r="E18" s="123">
        <v>2284.5</v>
      </c>
      <c r="F18" s="124">
        <v>1370</v>
      </c>
      <c r="G18" s="123">
        <v>913.5</v>
      </c>
      <c r="H18" s="123">
        <v>1</v>
      </c>
      <c r="I18" s="102"/>
      <c r="J18" s="102"/>
      <c r="K18" s="102"/>
      <c r="L18" s="102"/>
      <c r="M18" s="102"/>
      <c r="N18" s="103"/>
    </row>
    <row r="19" spans="1:15">
      <c r="A19" s="185" t="s">
        <v>77</v>
      </c>
      <c r="B19" s="186"/>
      <c r="C19" s="123">
        <v>201705</v>
      </c>
      <c r="D19" s="123" t="s">
        <v>17</v>
      </c>
      <c r="E19" s="123">
        <v>201705</v>
      </c>
      <c r="F19" s="124">
        <v>141200</v>
      </c>
      <c r="G19" s="123">
        <v>60501</v>
      </c>
      <c r="H19" s="123">
        <v>4</v>
      </c>
      <c r="I19" s="102"/>
      <c r="J19" s="102"/>
      <c r="K19" s="102"/>
      <c r="L19" s="102"/>
      <c r="M19" s="102"/>
      <c r="N19" s="102"/>
    </row>
    <row r="20" spans="1:15">
      <c r="A20" s="187" t="s">
        <v>14</v>
      </c>
      <c r="B20" s="186"/>
      <c r="C20" s="123">
        <v>220335</v>
      </c>
      <c r="D20" s="123" t="s">
        <v>17</v>
      </c>
      <c r="E20" s="123">
        <v>220335</v>
      </c>
      <c r="F20" s="124" t="s">
        <v>17</v>
      </c>
      <c r="G20" s="123">
        <v>18035</v>
      </c>
      <c r="H20" s="123">
        <v>202300</v>
      </c>
      <c r="I20" s="102"/>
      <c r="J20" s="102"/>
      <c r="K20" s="102"/>
      <c r="L20" s="102"/>
      <c r="M20" s="102"/>
      <c r="N20" s="102"/>
    </row>
    <row r="21" spans="1:15">
      <c r="A21" s="185" t="s">
        <v>88</v>
      </c>
      <c r="B21" s="186"/>
      <c r="C21" s="124">
        <v>387486.5</v>
      </c>
      <c r="D21" s="124" t="s">
        <v>17</v>
      </c>
      <c r="E21" s="124">
        <v>387486.5</v>
      </c>
      <c r="F21" s="124">
        <v>137217</v>
      </c>
      <c r="G21" s="124">
        <v>75362.5</v>
      </c>
      <c r="H21" s="124">
        <v>174907</v>
      </c>
      <c r="I21" s="102"/>
      <c r="J21" s="102"/>
      <c r="K21" s="102"/>
      <c r="L21" s="102"/>
      <c r="M21" s="102"/>
      <c r="N21" s="102"/>
    </row>
    <row r="22" spans="1:15" s="127" customFormat="1" ht="18" thickBot="1">
      <c r="A22" s="179" t="s">
        <v>68</v>
      </c>
      <c r="B22" s="180"/>
      <c r="C22" s="104">
        <v>1.0950691185370329</v>
      </c>
      <c r="D22" s="104" t="s">
        <v>96</v>
      </c>
      <c r="E22" s="104">
        <v>1.0950691185370329</v>
      </c>
      <c r="F22" s="104">
        <v>1.0390112012359984</v>
      </c>
      <c r="G22" s="104">
        <v>1.0542312157903466</v>
      </c>
      <c r="H22" s="104">
        <v>1.1566432446957526</v>
      </c>
      <c r="I22" s="119"/>
      <c r="J22" s="119"/>
      <c r="K22" s="119"/>
      <c r="L22" s="119"/>
      <c r="M22" s="119"/>
      <c r="N22" s="119"/>
    </row>
    <row r="23" spans="1:15" ht="18" thickTop="1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>
      <c r="K24" s="129"/>
      <c r="L24" s="129"/>
      <c r="M24" s="129"/>
      <c r="N24" s="129"/>
    </row>
    <row r="25" spans="1:15">
      <c r="K25" s="129"/>
      <c r="L25" s="129"/>
      <c r="M25" s="129"/>
      <c r="N25" s="129"/>
    </row>
    <row r="26" spans="1:15">
      <c r="K26" s="129"/>
      <c r="L26" s="129"/>
      <c r="M26" s="129"/>
      <c r="N26" s="129"/>
    </row>
    <row r="27" spans="1:15">
      <c r="K27" s="129"/>
      <c r="L27" s="129"/>
      <c r="M27" s="129"/>
      <c r="N27" s="129"/>
    </row>
  </sheetData>
  <mergeCells count="19">
    <mergeCell ref="C15:C16"/>
    <mergeCell ref="D15:D16"/>
    <mergeCell ref="E15:H15"/>
    <mergeCell ref="G4:J4"/>
    <mergeCell ref="K4:N4"/>
    <mergeCell ref="C4:F4"/>
    <mergeCell ref="A6:B6"/>
    <mergeCell ref="A7:B7"/>
    <mergeCell ref="A12:B12"/>
    <mergeCell ref="A9:B9"/>
    <mergeCell ref="A10:B10"/>
    <mergeCell ref="A8:B8"/>
    <mergeCell ref="A11:B11"/>
    <mergeCell ref="A21:B21"/>
    <mergeCell ref="A22:B22"/>
    <mergeCell ref="A17:B17"/>
    <mergeCell ref="A18:B18"/>
    <mergeCell ref="A19:B19"/>
    <mergeCell ref="A20:B20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11</vt:i4>
      </vt:variant>
    </vt:vector>
  </HeadingPairs>
  <TitlesOfParts>
    <vt:vector size="28" baseType="lpstr">
      <vt:lpstr>28年度 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'16年度'!Print_Area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'25年度'!Print_Area</vt:lpstr>
      <vt:lpstr>'26年度'!Print_Area</vt:lpstr>
      <vt:lpstr>'27年度'!Print_Area</vt:lpstr>
      <vt:lpstr>'28年度 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2018-11-02T04:49:32Z</cp:lastPrinted>
  <dcterms:created xsi:type="dcterms:W3CDTF">2003-12-05T02:36:07Z</dcterms:created>
  <dcterms:modified xsi:type="dcterms:W3CDTF">2018-12-25T05:58:08Z</dcterms:modified>
</cp:coreProperties>
</file>