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<sst xmlns="http://schemas.openxmlformats.org/spreadsheetml/2006/main" count="221" uniqueCount="111">
  <si>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</si>
  <si>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</si>
  <si>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</si>
  <si>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</si>
  <si>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</si>
  <si>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</si>
  <si>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</si>
  <si>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</si>
  <si>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</si>
  <si>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</si>
  <si>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</si>
  <si>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</si>
  <si>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</si>
  <si>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</si>
  <si>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</si>
  <si>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</si>
  <si>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</si>
  <si>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</si>
  <si>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</si>
  <si>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</si>
  <si>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</si>
  <si>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</si>
  <si>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</si>
  <si>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</si>
  <si>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</si>
  <si>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</si>
  <si>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</si>
  <si>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</si>
  <si>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</si>
  <si>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</si>
  <si>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</si>
  <si>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</si>
  <si>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</si>
  <si>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</si>
  <si>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</si>
  <si>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</si>
  <si>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</si>
  <si>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</si>
  <si>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</si>
  <si>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</si>
  <si>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</si>
  <si>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</si>
  <si>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</si>
  <si>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</si>
  <si>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</si>
  <si>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</si>
  <si>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</si>
  <si>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</si>
  <si>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</si>
  <si>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</si>
  <si>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</si>
  <si>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</si>
  <si>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</si>
  <si>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</si>
  <si>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</si>
  <si>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</si>
  <si>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</si>
  <si>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</si>
  <si>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</si>
  <si>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</si>
  <si>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</si>
  <si>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</si>
  <si>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</si>
  <si>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</si>
  <si>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</si>
  <si>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</si>
  <si>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</si>
  <si>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</si>
  <si>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</si>
  <si>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</si>
  <si>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</si>
  <si>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</si>
  <si>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</si>
  <si>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</si>
  <si>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</si>
  <si>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</si>
  <si>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</si>
  <si>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</si>
  <si>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</si>
  <si>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</si>
  <si>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</si>
  <si>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</si>
  <si>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</si>
  <si>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</si>
  <si>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</si>
  <si>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</si>
  <si>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</si>
  <si>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</si>
  <si>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</si>
  <si>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</si>
  <si>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</si>
  <si>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</si>
  <si>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</si>
  <si>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</si>
  <si>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</si>
  <si>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</si>
  <si>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</si>
  <si>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</si>
  <si>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</si>
  <si>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</si>
  <si>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</si>
  <si>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</si>
  <si>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</si>
  <si>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</si>
  <si>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</si>
  <si>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</si>
  <si>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</si>
  <si>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</si>
  <si>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③管渠改善率
・京都府の流域下水道の幹線管渠については、５年間隔でカメラ調査を行い、老朽化の状況を確認している。
・これまでは、幹線管渠に大規模な更新や修繕が必要な箇所はない。
・今後、老朽化が進み、更新・修繕が必要となった場合は速やかに対応する。</t>
    <rPh sb="2" eb="4">
      <t>カンキョ</t>
    </rPh>
    <rPh sb="4" eb="7">
      <t>カイゼンリツ</t>
    </rPh>
    <rPh sb="10" eb="13">
      <t>キョウトフ</t>
    </rPh>
    <rPh sb="14" eb="16">
      <t>リュウイキ</t>
    </rPh>
    <rPh sb="16" eb="19">
      <t>ゲスイドウ</t>
    </rPh>
    <rPh sb="20" eb="22">
      <t>カンセン</t>
    </rPh>
    <rPh sb="22" eb="24">
      <t>カンキョ</t>
    </rPh>
    <rPh sb="31" eb="32">
      <t>ネン</t>
    </rPh>
    <rPh sb="32" eb="34">
      <t>カンカク</t>
    </rPh>
    <rPh sb="38" eb="40">
      <t>チョウサ</t>
    </rPh>
    <rPh sb="41" eb="42">
      <t>オコナ</t>
    </rPh>
    <rPh sb="44" eb="47">
      <t>ロウキュウカ</t>
    </rPh>
    <rPh sb="48" eb="50">
      <t>ジョウキョウ</t>
    </rPh>
    <rPh sb="51" eb="53">
      <t>カクニン</t>
    </rPh>
    <rPh sb="67" eb="69">
      <t>カンセン</t>
    </rPh>
    <rPh sb="69" eb="71">
      <t>カンキョ</t>
    </rPh>
    <rPh sb="72" eb="75">
      <t>ダイキボ</t>
    </rPh>
    <rPh sb="76" eb="78">
      <t>コウシン</t>
    </rPh>
    <rPh sb="79" eb="81">
      <t>シュウゼン</t>
    </rPh>
    <rPh sb="82" eb="84">
      <t>ヒツヨウ</t>
    </rPh>
    <rPh sb="85" eb="87">
      <t>カショ</t>
    </rPh>
    <rPh sb="94" eb="96">
      <t>コンゴ</t>
    </rPh>
    <rPh sb="97" eb="100">
      <t>ロウキュウカ</t>
    </rPh>
    <rPh sb="101" eb="102">
      <t>スス</t>
    </rPh>
    <rPh sb="104" eb="106">
      <t>コウシン</t>
    </rPh>
    <rPh sb="107" eb="109">
      <t>シュウゼン</t>
    </rPh>
    <rPh sb="110" eb="112">
      <t>ヒツヨウ</t>
    </rPh>
    <rPh sb="116" eb="118">
      <t>バアイ</t>
    </rPh>
    <rPh sb="119" eb="120">
      <t>スミ</t>
    </rPh>
    <rPh sb="123" eb="125">
      <t>タイオウ</t>
    </rPh>
    <phoneticPr fontId="4"/>
  </si>
  <si>
    <t xml:space="preserve">
・普及率、接続率が年々向上しており、水洗化率・施設利用率とも向上してきている。
・地方債現在高はピークを過ぎ、年々減少してきている。
・物価の上昇等に伴い、維持管理費は増加傾向にあるため、更なる経営の効率化に努める必要がある。</t>
    <rPh sb="2" eb="5">
      <t>フキュウリツ</t>
    </rPh>
    <rPh sb="6" eb="8">
      <t>セツゾク</t>
    </rPh>
    <rPh sb="8" eb="9">
      <t>リツ</t>
    </rPh>
    <rPh sb="10" eb="12">
      <t>ネンネン</t>
    </rPh>
    <rPh sb="12" eb="14">
      <t>コウジョウ</t>
    </rPh>
    <rPh sb="19" eb="22">
      <t>スイセンカ</t>
    </rPh>
    <rPh sb="22" eb="23">
      <t>リツ</t>
    </rPh>
    <rPh sb="24" eb="26">
      <t>シセツ</t>
    </rPh>
    <rPh sb="26" eb="29">
      <t>リヨウリツ</t>
    </rPh>
    <rPh sb="31" eb="33">
      <t>コウジョウ</t>
    </rPh>
    <rPh sb="43" eb="46">
      <t>チホウサイ</t>
    </rPh>
    <rPh sb="46" eb="49">
      <t>ゲンザイダカ</t>
    </rPh>
    <rPh sb="54" eb="55">
      <t>ス</t>
    </rPh>
    <rPh sb="57" eb="59">
      <t>ネンネン</t>
    </rPh>
    <rPh sb="59" eb="61">
      <t>ゲンショウ</t>
    </rPh>
    <rPh sb="71" eb="73">
      <t>ブッカ</t>
    </rPh>
    <rPh sb="74" eb="76">
      <t>ジョウショウ</t>
    </rPh>
    <rPh sb="76" eb="77">
      <t>トウ</t>
    </rPh>
    <rPh sb="78" eb="79">
      <t>トモナ</t>
    </rPh>
    <rPh sb="81" eb="83">
      <t>イジ</t>
    </rPh>
    <rPh sb="83" eb="86">
      <t>カンリヒ</t>
    </rPh>
    <rPh sb="87" eb="89">
      <t>ゾウカ</t>
    </rPh>
    <rPh sb="89" eb="91">
      <t>ケイコウ</t>
    </rPh>
    <rPh sb="97" eb="98">
      <t>サラ</t>
    </rPh>
    <rPh sb="100" eb="102">
      <t>ケイエイ</t>
    </rPh>
    <rPh sb="103" eb="106">
      <t>コウリツカ</t>
    </rPh>
    <rPh sb="107" eb="108">
      <t>ツト</t>
    </rPh>
    <rPh sb="110" eb="112">
      <t>ヒツヨウ</t>
    </rPh>
    <phoneticPr fontId="4"/>
  </si>
  <si>
    <t xml:space="preserve">
①収益的収支比率
平成24、25年度は起債償還が少ない年であったため、収益的収支比率が高くなっている。
④企業債残高対事業規模比率
・流域下水道事業として整備しており、流域関連市町も建設費の一部を負担していることから企業債残高対事業規模比率も全国平均と比較して低くなっている。
・地方債現在高は年々減少してきている。
⑥汚水処理原価
・全国平均と比べて効率的な運営ができている。
・電気代、労務単価の上昇により、平成25年度以降維持管理費が増加した。
⑦施設利用率
・普及率、接続率の向上により、施設利用率も上昇している。
・水処理施設の一部を高度処理に変更したことにより、処理能力が低下したため、施設利用率は上昇した。
⑧水洗化率
普及率・接続率の向上により、水洗化率も向上している。</t>
    <rPh sb="2" eb="5">
      <t>シュウエキテキ</t>
    </rPh>
    <rPh sb="5" eb="7">
      <t>シュウシ</t>
    </rPh>
    <rPh sb="7" eb="9">
      <t>ヒリツ</t>
    </rPh>
    <rPh sb="10" eb="12">
      <t>ヘイセイ</t>
    </rPh>
    <rPh sb="17" eb="18">
      <t>ネン</t>
    </rPh>
    <rPh sb="18" eb="19">
      <t>ド</t>
    </rPh>
    <rPh sb="20" eb="22">
      <t>キサイ</t>
    </rPh>
    <rPh sb="22" eb="24">
      <t>ショウカン</t>
    </rPh>
    <rPh sb="25" eb="26">
      <t>スク</t>
    </rPh>
    <rPh sb="28" eb="29">
      <t>トシ</t>
    </rPh>
    <rPh sb="36" eb="39">
      <t>シュウエキテキ</t>
    </rPh>
    <rPh sb="39" eb="41">
      <t>シュウシ</t>
    </rPh>
    <rPh sb="41" eb="43">
      <t>ヒリツ</t>
    </rPh>
    <rPh sb="44" eb="45">
      <t>タカ</t>
    </rPh>
    <rPh sb="55" eb="58">
      <t>キギョウサイ</t>
    </rPh>
    <rPh sb="58" eb="60">
      <t>ザンダカ</t>
    </rPh>
    <rPh sb="60" eb="61">
      <t>タイ</t>
    </rPh>
    <rPh sb="61" eb="63">
      <t>ジギョウ</t>
    </rPh>
    <rPh sb="63" eb="65">
      <t>キボ</t>
    </rPh>
    <rPh sb="65" eb="67">
      <t>ヒリツ</t>
    </rPh>
    <rPh sb="69" eb="71">
      <t>リュウイキ</t>
    </rPh>
    <rPh sb="71" eb="74">
      <t>ゲスイドウ</t>
    </rPh>
    <rPh sb="74" eb="76">
      <t>ジギョウ</t>
    </rPh>
    <rPh sb="79" eb="81">
      <t>セイビ</t>
    </rPh>
    <rPh sb="86" eb="88">
      <t>リュウイキ</t>
    </rPh>
    <rPh sb="88" eb="91">
      <t>カンレンシ</t>
    </rPh>
    <rPh sb="91" eb="92">
      <t>マチ</t>
    </rPh>
    <rPh sb="93" eb="96">
      <t>ケンセツヒ</t>
    </rPh>
    <rPh sb="97" eb="99">
      <t>イチブ</t>
    </rPh>
    <rPh sb="100" eb="102">
      <t>フタン</t>
    </rPh>
    <rPh sb="110" eb="113">
      <t>キギョウサイ</t>
    </rPh>
    <rPh sb="113" eb="115">
      <t>ザンダカ</t>
    </rPh>
    <rPh sb="115" eb="116">
      <t>タイ</t>
    </rPh>
    <rPh sb="116" eb="118">
      <t>ジギョウ</t>
    </rPh>
    <rPh sb="118" eb="120">
      <t>キボ</t>
    </rPh>
    <rPh sb="120" eb="122">
      <t>ヒリツ</t>
    </rPh>
    <rPh sb="123" eb="125">
      <t>ゼンコク</t>
    </rPh>
    <rPh sb="125" eb="127">
      <t>ヘイキン</t>
    </rPh>
    <rPh sb="128" eb="130">
      <t>ヒカク</t>
    </rPh>
    <rPh sb="132" eb="133">
      <t>ヒク</t>
    </rPh>
    <rPh sb="163" eb="165">
      <t>オスイ</t>
    </rPh>
    <rPh sb="165" eb="167">
      <t>ショリ</t>
    </rPh>
    <rPh sb="167" eb="169">
      <t>ゲンカ</t>
    </rPh>
    <rPh sb="171" eb="173">
      <t>ゼンコク</t>
    </rPh>
    <rPh sb="173" eb="175">
      <t>ヘイキン</t>
    </rPh>
    <rPh sb="176" eb="177">
      <t>クラ</t>
    </rPh>
    <rPh sb="179" eb="182">
      <t>コウリツテキ</t>
    </rPh>
    <rPh sb="183" eb="185">
      <t>ウンエイ</t>
    </rPh>
    <rPh sb="194" eb="197">
      <t>デンキダイ</t>
    </rPh>
    <rPh sb="198" eb="200">
      <t>ロウム</t>
    </rPh>
    <rPh sb="200" eb="202">
      <t>タンカ</t>
    </rPh>
    <rPh sb="203" eb="205">
      <t>ジョウショウ</t>
    </rPh>
    <rPh sb="209" eb="211">
      <t>ヘイセイ</t>
    </rPh>
    <rPh sb="213" eb="215">
      <t>ネンド</t>
    </rPh>
    <rPh sb="215" eb="217">
      <t>イコウ</t>
    </rPh>
    <rPh sb="217" eb="219">
      <t>イジ</t>
    </rPh>
    <rPh sb="219" eb="222">
      <t>カンリヒ</t>
    </rPh>
    <rPh sb="223" eb="225">
      <t>ゾウカ</t>
    </rPh>
    <rPh sb="231" eb="233">
      <t>シセツ</t>
    </rPh>
    <rPh sb="233" eb="236">
      <t>リヨウリツ</t>
    </rPh>
    <rPh sb="238" eb="241">
      <t>フキュウリツ</t>
    </rPh>
    <rPh sb="242" eb="244">
      <t>セツゾク</t>
    </rPh>
    <rPh sb="244" eb="245">
      <t>リツ</t>
    </rPh>
    <rPh sb="246" eb="248">
      <t>コウジョウ</t>
    </rPh>
    <rPh sb="252" eb="254">
      <t>シセツ</t>
    </rPh>
    <rPh sb="254" eb="257">
      <t>リヨウリツ</t>
    </rPh>
    <rPh sb="258" eb="260">
      <t>ジョウショウ</t>
    </rPh>
    <rPh sb="268" eb="270">
      <t>ショリ</t>
    </rPh>
    <rPh sb="270" eb="272">
      <t>シセツ</t>
    </rPh>
    <rPh sb="273" eb="275">
      <t>イチブ</t>
    </rPh>
    <rPh sb="276" eb="278">
      <t>コウド</t>
    </rPh>
    <rPh sb="278" eb="280">
      <t>ショリ</t>
    </rPh>
    <rPh sb="281" eb="283">
      <t>ヘンコウ</t>
    </rPh>
    <rPh sb="291" eb="293">
      <t>ショリ</t>
    </rPh>
    <rPh sb="293" eb="295">
      <t>ノウリョク</t>
    </rPh>
    <rPh sb="296" eb="298">
      <t>テイカ</t>
    </rPh>
    <rPh sb="303" eb="305">
      <t>シセツ</t>
    </rPh>
    <rPh sb="305" eb="308">
      <t>リヨウリツ</t>
    </rPh>
    <rPh sb="309" eb="311">
      <t>ジョウショウ</t>
    </rPh>
    <rPh sb="317" eb="320">
      <t>スイセンカ</t>
    </rPh>
    <rPh sb="320" eb="321">
      <t>リツ</t>
    </rPh>
    <rPh sb="322" eb="325">
      <t>フキュウリツ</t>
    </rPh>
    <rPh sb="326" eb="328">
      <t>セツゾク</t>
    </rPh>
    <rPh sb="328" eb="329">
      <t>リツ</t>
    </rPh>
    <rPh sb="330" eb="332">
      <t>コウジョウ</t>
    </rPh>
    <rPh sb="336" eb="339">
      <t>スイセンカ</t>
    </rPh>
    <rPh sb="339" eb="340">
      <t>リツ</t>
    </rPh>
    <rPh sb="341" eb="343">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</si>
</sst>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215232"/>
        <c:axId val="1213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119215232"/>
        <c:axId val="121327616"/>
      </c:lineChart>
      <c:dateAx>
        <c:axId val="119215232"/>
        <c:scaling>
          <c:orientation val="minMax"/>
        </c:scaling>
        <c:delete val="1"/>
        <c:axPos val="b"/>
        <c:numFmt formatCode="ge" sourceLinked="1"/>
        <c:majorTickMark val="none"/>
        <c:minorTickMark val="none"/>
        <c:tickLblPos val="none"/>
        <c:crossAx val="121327616"/>
        <c:crosses val="autoZero"/>
        <c:auto val="1"/>
        <c:lblOffset val="100"/>
        <c:baseTimeUnit val="years"/>
      </c:dateAx>
      <c:valAx>
        <c:axId val="1213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62.24</c:v>
                </c:pt>
                <c:pt idx="1">
                  <c:v>63.19</c:v>
                </c:pt>
                <c:pt idx="2">
                  <c:v>63.65</c:v>
                </c:pt>
                <c:pt idx="3">
                  <c:v>67.61</c:v>
                </c:pt>
                <c:pt idx="4">
                  <c:v>68.27</c:v>
                </c:pt>
              </c:numCache>
            </c:numRef>
          </c:val>
        </c:ser>
        <c:dLbls>
          <c:showLegendKey val="0"/>
          <c:showVal val="0"/>
          <c:showCatName val="0"/>
          <c:showSerName val="0"/>
          <c:showPercent val="0"/>
          <c:showBubbleSize val="0"/>
        </c:dLbls>
        <c:gapWidth val="150"/>
        <c:axId val="107415808"/>
        <c:axId val="1074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107415808"/>
        <c:axId val="107422080"/>
      </c:lineChart>
      <c:dateAx>
        <c:axId val="107415808"/>
        <c:scaling>
          <c:orientation val="minMax"/>
        </c:scaling>
        <c:delete val="1"/>
        <c:axPos val="b"/>
        <c:numFmt formatCode="ge" sourceLinked="1"/>
        <c:majorTickMark val="none"/>
        <c:minorTickMark val="none"/>
        <c:tickLblPos val="none"/>
        <c:crossAx val="107422080"/>
        <c:crosses val="autoZero"/>
        <c:auto val="1"/>
        <c:lblOffset val="100"/>
        <c:baseTimeUnit val="years"/>
      </c:dateAx>
      <c:valAx>
        <c:axId val="1074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92.48</c:v>
                </c:pt>
                <c:pt idx="1">
                  <c:v>92.94</c:v>
                </c:pt>
                <c:pt idx="2">
                  <c:v>93.04</c:v>
                </c:pt>
                <c:pt idx="3">
                  <c:v>93.45</c:v>
                </c:pt>
                <c:pt idx="4">
                  <c:v>93.5</c:v>
                </c:pt>
              </c:numCache>
            </c:numRef>
          </c:val>
        </c:ser>
        <c:dLbls>
          <c:showLegendKey val="0"/>
          <c:showVal val="0"/>
          <c:showCatName val="0"/>
          <c:showSerName val="0"/>
          <c:showPercent val="0"/>
          <c:showBubbleSize val="0"/>
        </c:dLbls>
        <c:gapWidth val="150"/>
        <c:axId val="107460480"/>
        <c:axId val="1074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107460480"/>
        <c:axId val="107462656"/>
      </c:lineChart>
      <c:dateAx>
        <c:axId val="107460480"/>
        <c:scaling>
          <c:orientation val="minMax"/>
        </c:scaling>
        <c:delete val="1"/>
        <c:axPos val="b"/>
        <c:numFmt formatCode="ge" sourceLinked="1"/>
        <c:majorTickMark val="none"/>
        <c:minorTickMark val="none"/>
        <c:tickLblPos val="none"/>
        <c:crossAx val="107462656"/>
        <c:crosses val="autoZero"/>
        <c:auto val="1"/>
        <c:lblOffset val="100"/>
        <c:baseTimeUnit val="years"/>
      </c:dateAx>
      <c:valAx>
        <c:axId val="1074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79.48</c:v>
                </c:pt>
                <c:pt idx="1">
                  <c:v>79.03</c:v>
                </c:pt>
                <c:pt idx="2">
                  <c:v>83.44</c:v>
                </c:pt>
                <c:pt idx="3">
                  <c:v>83.56</c:v>
                </c:pt>
                <c:pt idx="4">
                  <c:v>80.84</c:v>
                </c:pt>
              </c:numCache>
            </c:numRef>
          </c:val>
        </c:ser>
        <c:dLbls>
          <c:showLegendKey val="0"/>
          <c:showVal val="0"/>
          <c:showCatName val="0"/>
          <c:showSerName val="0"/>
          <c:showPercent val="0"/>
          <c:showBubbleSize val="0"/>
        </c:dLbls>
        <c:gapWidth val="150"/>
        <c:axId val="106575744"/>
        <c:axId val="1065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75744"/>
        <c:axId val="106577920"/>
      </c:lineChart>
      <c:dateAx>
        <c:axId val="106575744"/>
        <c:scaling>
          <c:orientation val="minMax"/>
        </c:scaling>
        <c:delete val="1"/>
        <c:axPos val="b"/>
        <c:numFmt formatCode="ge" sourceLinked="1"/>
        <c:majorTickMark val="none"/>
        <c:minorTickMark val="none"/>
        <c:tickLblPos val="none"/>
        <c:crossAx val="106577920"/>
        <c:crosses val="autoZero"/>
        <c:auto val="1"/>
        <c:lblOffset val="100"/>
        <c:baseTimeUnit val="years"/>
      </c:dateAx>
      <c:valAx>
        <c:axId val="1065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99936"/>
        <c:axId val="1066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99936"/>
        <c:axId val="106601856"/>
      </c:lineChart>
      <c:dateAx>
        <c:axId val="106599936"/>
        <c:scaling>
          <c:orientation val="minMax"/>
        </c:scaling>
        <c:delete val="1"/>
        <c:axPos val="b"/>
        <c:numFmt formatCode="ge" sourceLinked="1"/>
        <c:majorTickMark val="none"/>
        <c:minorTickMark val="none"/>
        <c:tickLblPos val="none"/>
        <c:crossAx val="106601856"/>
        <c:crosses val="autoZero"/>
        <c:auto val="1"/>
        <c:lblOffset val="100"/>
        <c:baseTimeUnit val="years"/>
      </c:dateAx>
      <c:valAx>
        <c:axId val="1066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21568"/>
        <c:axId val="1067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21568"/>
        <c:axId val="106701568"/>
      </c:lineChart>
      <c:dateAx>
        <c:axId val="106621568"/>
        <c:scaling>
          <c:orientation val="minMax"/>
        </c:scaling>
        <c:delete val="1"/>
        <c:axPos val="b"/>
        <c:numFmt formatCode="ge" sourceLinked="1"/>
        <c:majorTickMark val="none"/>
        <c:minorTickMark val="none"/>
        <c:tickLblPos val="none"/>
        <c:crossAx val="106701568"/>
        <c:crosses val="autoZero"/>
        <c:auto val="1"/>
        <c:lblOffset val="100"/>
        <c:baseTimeUnit val="years"/>
      </c:dateAx>
      <c:valAx>
        <c:axId val="1067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09760"/>
        <c:axId val="1067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09760"/>
        <c:axId val="106711680"/>
      </c:lineChart>
      <c:dateAx>
        <c:axId val="106709760"/>
        <c:scaling>
          <c:orientation val="minMax"/>
        </c:scaling>
        <c:delete val="1"/>
        <c:axPos val="b"/>
        <c:numFmt formatCode="ge" sourceLinked="1"/>
        <c:majorTickMark val="none"/>
        <c:minorTickMark val="none"/>
        <c:tickLblPos val="none"/>
        <c:crossAx val="106711680"/>
        <c:crosses val="autoZero"/>
        <c:auto val="1"/>
        <c:lblOffset val="100"/>
        <c:baseTimeUnit val="years"/>
      </c:dateAx>
      <c:valAx>
        <c:axId val="1067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74528"/>
        <c:axId val="1067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74528"/>
        <c:axId val="106776448"/>
      </c:lineChart>
      <c:dateAx>
        <c:axId val="106774528"/>
        <c:scaling>
          <c:orientation val="minMax"/>
        </c:scaling>
        <c:delete val="1"/>
        <c:axPos val="b"/>
        <c:numFmt formatCode="ge" sourceLinked="1"/>
        <c:majorTickMark val="none"/>
        <c:minorTickMark val="none"/>
        <c:tickLblPos val="none"/>
        <c:crossAx val="106776448"/>
        <c:crosses val="autoZero"/>
        <c:auto val="1"/>
        <c:lblOffset val="100"/>
        <c:baseTimeUnit val="years"/>
      </c:dateAx>
      <c:valAx>
        <c:axId val="1067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286.14999999999998</c:v>
                </c:pt>
                <c:pt idx="1">
                  <c:v>198.89</c:v>
                </c:pt>
                <c:pt idx="2">
                  <c:v>209.49</c:v>
                </c:pt>
                <c:pt idx="3">
                  <c:v>209.33</c:v>
                </c:pt>
                <c:pt idx="4">
                  <c:v>225.37</c:v>
                </c:pt>
              </c:numCache>
            </c:numRef>
          </c:val>
        </c:ser>
        <c:dLbls>
          <c:showLegendKey val="0"/>
          <c:showVal val="0"/>
          <c:showCatName val="0"/>
          <c:showSerName val="0"/>
          <c:showPercent val="0"/>
          <c:showBubbleSize val="0"/>
        </c:dLbls>
        <c:gapWidth val="150"/>
        <c:axId val="106806656"/>
        <c:axId val="1068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106806656"/>
        <c:axId val="106812928"/>
      </c:lineChart>
      <c:dateAx>
        <c:axId val="106806656"/>
        <c:scaling>
          <c:orientation val="minMax"/>
        </c:scaling>
        <c:delete val="1"/>
        <c:axPos val="b"/>
        <c:numFmt formatCode="ge" sourceLinked="1"/>
        <c:majorTickMark val="none"/>
        <c:minorTickMark val="none"/>
        <c:tickLblPos val="none"/>
        <c:crossAx val="106812928"/>
        <c:crosses val="autoZero"/>
        <c:auto val="1"/>
        <c:lblOffset val="100"/>
        <c:baseTimeUnit val="years"/>
      </c:dateAx>
      <c:valAx>
        <c:axId val="1068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293696"/>
        <c:axId val="1073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7293696"/>
        <c:axId val="107320448"/>
      </c:lineChart>
      <c:dateAx>
        <c:axId val="107293696"/>
        <c:scaling>
          <c:orientation val="minMax"/>
        </c:scaling>
        <c:delete val="1"/>
        <c:axPos val="b"/>
        <c:numFmt formatCode="ge" sourceLinked="1"/>
        <c:majorTickMark val="none"/>
        <c:minorTickMark val="none"/>
        <c:tickLblPos val="none"/>
        <c:crossAx val="107320448"/>
        <c:crosses val="autoZero"/>
        <c:auto val="1"/>
        <c:lblOffset val="100"/>
        <c:baseTimeUnit val="years"/>
      </c:dateAx>
      <c:valAx>
        <c:axId val="1073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60.75</c:v>
                </c:pt>
                <c:pt idx="1">
                  <c:v>59.36</c:v>
                </c:pt>
                <c:pt idx="2">
                  <c:v>59.71</c:v>
                </c:pt>
                <c:pt idx="3">
                  <c:v>60.19</c:v>
                </c:pt>
                <c:pt idx="4">
                  <c:v>62.42</c:v>
                </c:pt>
              </c:numCache>
            </c:numRef>
          </c:val>
        </c:ser>
        <c:dLbls>
          <c:showLegendKey val="0"/>
          <c:showVal val="0"/>
          <c:showCatName val="0"/>
          <c:showSerName val="0"/>
          <c:showPercent val="0"/>
          <c:showBubbleSize val="0"/>
        </c:dLbls>
        <c:gapWidth val="150"/>
        <c:axId val="107371136"/>
        <c:axId val="1073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107371136"/>
        <c:axId val="107381504"/>
      </c:lineChart>
      <c:dateAx>
        <c:axId val="107371136"/>
        <c:scaling>
          <c:orientation val="minMax"/>
        </c:scaling>
        <c:delete val="1"/>
        <c:axPos val="b"/>
        <c:numFmt formatCode="ge" sourceLinked="1"/>
        <c:majorTickMark val="none"/>
        <c:minorTickMark val="none"/>
        <c:tickLblPos val="none"/>
        <c:crossAx val="107381504"/>
        <c:crosses val="autoZero"/>
        <c:auto val="1"/>
        <c:lblOffset val="100"/>
        <c:baseTimeUnit val="years"/>
      </c:dateAx>
      <c:valAx>
        <c:axId val="1073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K25" sqref="BK2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2579305</v>
      </c>
      <c r="AM8" s="64"/>
      <c r="AN8" s="64"/>
      <c r="AO8" s="64"/>
      <c r="AP8" s="64"/>
      <c r="AQ8" s="64"/>
      <c r="AR8" s="64"/>
      <c r="AS8" s="64"/>
      <c r="AT8" s="63">
        <f>データ!S6</f>
        <v>4612.2</v>
      </c>
      <c r="AU8" s="63"/>
      <c r="AV8" s="63"/>
      <c r="AW8" s="63"/>
      <c r="AX8" s="63"/>
      <c r="AY8" s="63"/>
      <c r="AZ8" s="63"/>
      <c r="BA8" s="63"/>
      <c r="BB8" s="63">
        <f>データ!T6</f>
        <v>559.24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39.28</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859107</v>
      </c>
      <c r="AM10" s="64"/>
      <c r="AN10" s="64"/>
      <c r="AO10" s="64"/>
      <c r="AP10" s="64"/>
      <c r="AQ10" s="64"/>
      <c r="AR10" s="64"/>
      <c r="AS10" s="64"/>
      <c r="AT10" s="63">
        <f>データ!V6</f>
        <v>128.55000000000001</v>
      </c>
      <c r="AU10" s="63"/>
      <c r="AV10" s="63"/>
      <c r="AW10" s="63"/>
      <c r="AX10" s="63"/>
      <c r="AY10" s="63"/>
      <c r="AZ10" s="63"/>
      <c r="BA10" s="63"/>
      <c r="BB10" s="63">
        <f>データ!W6</f>
        <v>6683.06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260002</v>
      </c>
      <c r="D6" s="31">
        <f t="shared" si="3"/>
        <v>47</v>
      </c>
      <c r="E6" s="31">
        <f t="shared" si="3"/>
        <v>17</v>
      </c>
      <c r="F6" s="31">
        <f t="shared" si="3"/>
        <v>3</v>
      </c>
      <c r="G6" s="31">
        <f t="shared" si="3"/>
        <v>0</v>
      </c>
      <c r="H6" s="31" t="str">
        <f t="shared" si="3"/>
        <v>京都府</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39.28</v>
      </c>
      <c r="P6" s="32">
        <f t="shared" si="3"/>
        <v>100</v>
      </c>
      <c r="Q6" s="32">
        <f t="shared" si="3"/>
        <v>0</v>
      </c>
      <c r="R6" s="32">
        <f t="shared" si="3"/>
        <v>2579305</v>
      </c>
      <c r="S6" s="32">
        <f t="shared" si="3"/>
        <v>4612.2</v>
      </c>
      <c r="T6" s="32">
        <f t="shared" si="3"/>
        <v>559.24</v>
      </c>
      <c r="U6" s="32">
        <f t="shared" si="3"/>
        <v>859107</v>
      </c>
      <c r="V6" s="32">
        <f t="shared" si="3"/>
        <v>128.55000000000001</v>
      </c>
      <c r="W6" s="32">
        <f t="shared" si="3"/>
        <v>6683.06</v>
      </c>
      <c r="X6" s="33">
        <f>IF(X7="",NA(),X7)</f>
        <v>79.48</v>
      </c>
      <c r="Y6" s="33">
        <f t="shared" ref="Y6:AG6" si="4">IF(Y7="",NA(),Y7)</f>
        <v>79.03</v>
      </c>
      <c r="Z6" s="33">
        <f t="shared" si="4"/>
        <v>83.44</v>
      </c>
      <c r="AA6" s="33">
        <f t="shared" si="4"/>
        <v>83.56</v>
      </c>
      <c r="AB6" s="33">
        <f t="shared" si="4"/>
        <v>80.84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286.14999999999998</v>
      </c>
      <c r="BF6" s="33">
        <f t="shared" ref="BF6:BN6" si="7">IF(BF7="",NA(),BF7)</f>
        <v>198.89</v>
      </c>
      <c r="BG6" s="33">
        <f t="shared" si="7"/>
        <v>209.49</v>
      </c>
      <c r="BH6" s="33">
        <f t="shared" si="7"/>
        <v>209.33</v>
      </c>
      <c r="BI6" s="33">
        <f t="shared" si="7"/>
        <v>225.37</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60.75</v>
      </c>
      <c r="CB6" s="33">
        <f t="shared" ref="CB6:CJ6" si="9">IF(CB7="",NA(),CB7)</f>
        <v>59.36</v>
      </c>
      <c r="CC6" s="33">
        <f t="shared" si="9"/>
        <v>59.71</v>
      </c>
      <c r="CD6" s="33">
        <f t="shared" si="9"/>
        <v>60.19</v>
      </c>
      <c r="CE6" s="33">
        <f t="shared" si="9"/>
        <v>62.42</v>
      </c>
      <c r="CF6" s="33">
        <f t="shared" si="9"/>
        <v>61.3</v>
      </c>
      <c r="CG6" s="33">
        <f t="shared" si="9"/>
        <v>58.63</v>
      </c>
      <c r="CH6" s="33">
        <f t="shared" si="9"/>
        <v>62.17</v>
      </c>
      <c r="CI6" s="33">
        <f t="shared" si="9"/>
        <v>61.27</v>
      </c>
      <c r="CJ6" s="33">
        <f t="shared" si="9"/>
        <v>66.680000000000007</v>
      </c>
      <c r="CK6" s="32" t="str">
        <f>IF(CK7="","",IF(CK7="-","【-】","【"&amp;SUBSTITUTE(TEXT(CK7,"#,##0.00"),"-","△")&amp;"】"))</f>
        <v>【69.26】</v>
      </c>
      <c r="CL6" s="33">
        <f>IF(CL7="",NA(),CL7)</f>
        <v>62.24</v>
      </c>
      <c r="CM6" s="33">
        <f t="shared" ref="CM6:CU6" si="10">IF(CM7="",NA(),CM7)</f>
        <v>63.19</v>
      </c>
      <c r="CN6" s="33">
        <f t="shared" si="10"/>
        <v>63.65</v>
      </c>
      <c r="CO6" s="33">
        <f t="shared" si="10"/>
        <v>67.61</v>
      </c>
      <c r="CP6" s="33">
        <f t="shared" si="10"/>
        <v>68.27</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92.48</v>
      </c>
      <c r="CX6" s="33">
        <f t="shared" ref="CX6:DF6" si="11">IF(CX7="",NA(),CX7)</f>
        <v>92.94</v>
      </c>
      <c r="CY6" s="33">
        <f t="shared" si="11"/>
        <v>93.04</v>
      </c>
      <c r="CZ6" s="33">
        <f t="shared" si="11"/>
        <v>93.45</v>
      </c>
      <c r="DA6" s="33">
        <f t="shared" si="11"/>
        <v>93.5</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c r="A7" s="26"/>
      <c r="B7" s="35">
        <v>2014</v>
      </c>
      <c r="C7" s="35">
        <v>260002</v>
      </c>
      <c r="D7" s="35">
        <v>47</v>
      </c>
      <c r="E7" s="35">
        <v>17</v>
      </c>
      <c r="F7" s="35">
        <v>3</v>
      </c>
      <c r="G7" s="35">
        <v>0</v>
      </c>
      <c r="H7" s="35" t="s">
        <v>96</v>
      </c>
      <c r="I7" s="35" t="s">
        <v>97</v>
      </c>
      <c r="J7" s="35" t="s">
        <v>98</v>
      </c>
      <c r="K7" s="35" t="s">
        <v>99</v>
      </c>
      <c r="L7" s="35" t="s">
        <v>100</v>
      </c>
      <c r="M7" s="36" t="s">
        <v>101</v>
      </c>
      <c r="N7" s="36" t="s">
        <v>102</v>
      </c>
      <c r="O7" s="36">
        <v>39.28</v>
      </c>
      <c r="P7" s="36">
        <v>100</v>
      </c>
      <c r="Q7" s="36">
        <v>0</v>
      </c>
      <c r="R7" s="36">
        <v>2579305</v>
      </c>
      <c r="S7" s="36">
        <v>4612.2</v>
      </c>
      <c r="T7" s="36">
        <v>559.24</v>
      </c>
      <c r="U7" s="36">
        <v>859107</v>
      </c>
      <c r="V7" s="36">
        <v>128.55000000000001</v>
      </c>
      <c r="W7" s="36">
        <v>6683.06</v>
      </c>
      <c r="X7" s="36">
        <v>79.48</v>
      </c>
      <c r="Y7" s="36">
        <v>79.03</v>
      </c>
      <c r="Z7" s="36">
        <v>83.44</v>
      </c>
      <c r="AA7" s="36">
        <v>83.56</v>
      </c>
      <c r="AB7" s="36">
        <v>80.84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286.14999999999998</v>
      </c>
      <c r="BF7" s="36">
        <v>198.89</v>
      </c>
      <c r="BG7" s="36">
        <v>209.49</v>
      </c>
      <c r="BH7" s="36">
        <v>209.33</v>
      </c>
      <c r="BI7" s="36">
        <v>225.37</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60.75</v>
      </c>
      <c r="CB7" s="36">
        <v>59.36</v>
      </c>
      <c r="CC7" s="36">
        <v>59.71</v>
      </c>
      <c r="CD7" s="36">
        <v>60.19</v>
      </c>
      <c r="CE7" s="36">
        <v>62.42</v>
      </c>
      <c r="CF7" s="36">
        <v>61.3</v>
      </c>
      <c r="CG7" s="36">
        <v>58.63</v>
      </c>
      <c r="CH7" s="36">
        <v>62.17</v>
      </c>
      <c r="CI7" s="36">
        <v>61.27</v>
      </c>
      <c r="CJ7" s="36">
        <v>66.680000000000007</v>
      </c>
      <c r="CK7" s="36">
        <v>69.260000000000005</v>
      </c>
      <c r="CL7" s="36">
        <v>62.24</v>
      </c>
      <c r="CM7" s="36">
        <v>63.19</v>
      </c>
      <c r="CN7" s="36">
        <v>63.65</v>
      </c>
      <c r="CO7" s="36">
        <v>67.61</v>
      </c>
      <c r="CP7" s="36">
        <v>68.27</v>
      </c>
      <c r="CQ7" s="36">
        <v>65.599999999999994</v>
      </c>
      <c r="CR7" s="36">
        <v>64.88</v>
      </c>
      <c r="CS7" s="36">
        <v>71.87</v>
      </c>
      <c r="CT7" s="36">
        <v>65.430000000000007</v>
      </c>
      <c r="CU7" s="36">
        <v>64.930000000000007</v>
      </c>
      <c r="CV7" s="36">
        <v>64.78</v>
      </c>
      <c r="CW7" s="36">
        <v>92.48</v>
      </c>
      <c r="CX7" s="36">
        <v>92.94</v>
      </c>
      <c r="CY7" s="36">
        <v>93.04</v>
      </c>
      <c r="CZ7" s="36">
        <v>93.45</v>
      </c>
      <c r="DA7" s="36">
        <v>93.5</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0.13</v>
      </c>
      <c r="EK7" s="36">
        <v>0.13</v>
      </c>
      <c r="EL7" s="36">
        <v>0.09</v>
      </c>
      <c r="EM7" s="36">
        <v>0.12</v>
      </c>
      <c r="EN7" s="36">
        <v>0.11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2016-02-12T11:36:39Z</cp:lastPrinted>
  <dcterms:created xsi:type="dcterms:W3CDTF">2016-01-14T10:45:33Z</dcterms:created>
  <dcterms:modified xsi:type="dcterms:W3CDTF">2016-02-15T01:13:09Z</dcterms:modified>
</cp:coreProperties>
</file>