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6\00募集要領\00当初募集\06様式\HPup用\R6申請書\"/>
    </mc:Choice>
  </mc:AlternateContent>
  <xr:revisionPtr revIDLastSave="0" documentId="13_ncr:1_{D2F0D0F0-5186-42AA-AD21-43C09BD402B1}" xr6:coauthVersionLast="36" xr6:coauthVersionMax="36" xr10:uidLastSave="{00000000-0000-0000-0000-000000000000}"/>
  <bookViews>
    <workbookView xWindow="0" yWindow="0" windowWidth="23040" windowHeight="9708" xr2:uid="{00000000-000D-0000-FFFF-FFFF00000000}"/>
  </bookViews>
  <sheets>
    <sheet name="収支予算書 " sheetId="8" r:id="rId1"/>
  </sheets>
  <definedNames>
    <definedName name="_xlnm.Print_Area" localSheetId="0">'収支予算書 '!$A$1:$I$49</definedName>
  </definedNames>
  <calcPr calcId="191029"/>
</workbook>
</file>

<file path=xl/calcChain.xml><?xml version="1.0" encoding="utf-8"?>
<calcChain xmlns="http://schemas.openxmlformats.org/spreadsheetml/2006/main">
  <c r="H16" i="8" l="1"/>
  <c r="H38" i="8" l="1"/>
  <c r="H17" i="8" l="1"/>
  <c r="G31" i="8"/>
  <c r="H23" i="8" l="1"/>
  <c r="H24" i="8" l="1"/>
  <c r="F31" i="8" l="1"/>
  <c r="H30" i="8"/>
  <c r="H29" i="8"/>
  <c r="H28" i="8"/>
  <c r="H27" i="8"/>
  <c r="H26" i="8"/>
  <c r="H25" i="8"/>
  <c r="K22" i="8" l="1"/>
  <c r="D44" i="8"/>
  <c r="H31" i="8"/>
  <c r="H44" i="8" l="1"/>
  <c r="H8" i="8"/>
  <c r="D42" i="8"/>
  <c r="H42" i="8" l="1"/>
  <c r="H7" i="8"/>
  <c r="K1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3" authorId="0" shapeId="0" xr:uid="{969B49D9-FBF8-41AF-A4F2-8C4618810188}">
      <text>
        <r>
          <rPr>
            <sz val="9"/>
            <color indexed="81"/>
            <rFont val="游ゴシック"/>
            <family val="3"/>
            <charset val="128"/>
          </rPr>
          <t>水色セルに必要事項を記入してください。
（その他のセルには入力しない）</t>
        </r>
      </text>
    </comment>
    <comment ref="H17" authorId="0" shapeId="0" xr:uid="{0624AB0A-C31D-452C-982E-A7E3C19764F5}">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B19" authorId="0" shapeId="0" xr:uid="{3E4745C9-8C4B-4783-A76C-6987F76D1024}">
      <text>
        <r>
          <rPr>
            <b/>
            <sz val="9"/>
            <color indexed="81"/>
            <rFont val="游ゴシック"/>
            <family val="3"/>
            <charset val="128"/>
          </rPr>
          <t xml:space="preserve"> 団体運営力向上プログラム分に係る支出はこの表には計上しないでください。</t>
        </r>
      </text>
    </comment>
  </commentList>
</comments>
</file>

<file path=xl/sharedStrings.xml><?xml version="1.0" encoding="utf-8"?>
<sst xmlns="http://schemas.openxmlformats.org/spreadsheetml/2006/main" count="72" uniqueCount="64">
  <si>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</si>
  <si>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</si>
  <si>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</si>
  <si>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</si>
  <si>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</si>
  <si>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</si>
  <si>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</si>
  <si>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</si>
  <si>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</si>
  <si>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</si>
  <si>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</si>
  <si>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</si>
  <si>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</si>
  <si>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</si>
  <si>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</si>
  <si>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</si>
  <si>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</si>
  <si>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t>↑交付申請書に転記</t>
    <rPh sb="1" eb="3">
      <t>コウフ</t>
    </rPh>
    <rPh sb="3" eb="6">
      <t>シンセイショ</t>
    </rPh>
    <rPh sb="7" eb="9">
      <t>テンキ</t>
    </rPh>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</si>
  <si>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</si>
  <si>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</si>
  <si>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</si>
  <si>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備品購入費</t>
    <phoneticPr fontId="2"/>
  </si>
  <si>
    <t>団体名：</t>
    <phoneticPr fontId="2"/>
  </si>
  <si>
    <t>支出予算
内訳表No.</t>
    <rPh sb="0" eb="2">
      <t>シシュツ</t>
    </rPh>
    <rPh sb="2" eb="4">
      <t>ヨサン</t>
    </rPh>
    <rPh sb="5" eb="7">
      <t>ウチワケ</t>
    </rPh>
    <rPh sb="7" eb="8">
      <t>ヒョウ</t>
    </rPh>
    <phoneticPr fontId="2"/>
  </si>
  <si>
    <t>（対象事業分）</t>
    <rPh sb="1" eb="3">
      <t>タイショウ</t>
    </rPh>
    <rPh sb="3" eb="5">
      <t>ジギョウ</t>
    </rPh>
    <rPh sb="5" eb="6">
      <t>ブン</t>
    </rPh>
    <phoneticPr fontId="2"/>
  </si>
  <si>
    <t>（交付申請額）</t>
    <rPh sb="1" eb="3">
      <t>コウフ</t>
    </rPh>
    <rPh sb="3" eb="5">
      <t>シンセイ</t>
    </rPh>
    <rPh sb="5" eb="6">
      <t>ガク</t>
    </rPh>
    <phoneticPr fontId="2"/>
  </si>
  <si>
    <t>（団体運営力向上プログラム分）</t>
    <rPh sb="1" eb="3">
      <t>ダンタイ</t>
    </rPh>
    <rPh sb="3" eb="5">
      <t>ウンエイ</t>
    </rPh>
    <rPh sb="5" eb="6">
      <t>リョク</t>
    </rPh>
    <rPh sb="6" eb="8">
      <t>コウジョウ</t>
    </rPh>
    <rPh sb="13" eb="14">
      <t>ブン</t>
    </rPh>
    <phoneticPr fontId="2"/>
  </si>
  <si>
    <r>
      <t>２　支　出　</t>
    </r>
    <r>
      <rPr>
        <u/>
        <sz val="10"/>
        <rFont val="游ゴシック"/>
        <family val="3"/>
        <charset val="128"/>
      </rPr>
      <t>（項目ごとに支出予算内訳表を別途添付）</t>
    </r>
    <rPh sb="2" eb="3">
      <t>シ</t>
    </rPh>
    <rPh sb="4" eb="5">
      <t>デ</t>
    </rPh>
    <rPh sb="7" eb="9">
      <t>コウモク</t>
    </rPh>
    <rPh sb="12" eb="14">
      <t>シシュツ</t>
    </rPh>
    <rPh sb="14" eb="16">
      <t>ヨサン</t>
    </rPh>
    <rPh sb="18" eb="19">
      <t>ヒョウ</t>
    </rPh>
    <rPh sb="20" eb="22">
      <t>ベット</t>
    </rPh>
    <phoneticPr fontId="2"/>
  </si>
  <si>
    <t>事業収入</t>
    <rPh sb="0" eb="2">
      <t>ジギョウ</t>
    </rPh>
    <rPh sb="2" eb="4">
      <t>シュウニュウ</t>
    </rPh>
    <phoneticPr fontId="2"/>
  </si>
  <si>
    <r>
      <t xml:space="preserve">内　訳
</t>
    </r>
    <r>
      <rPr>
        <sz val="9"/>
        <rFont val="游ゴシック"/>
        <family val="3"/>
        <charset val="128"/>
      </rPr>
      <t>市町村補助・民間助成金の名称や、事業収入の
積算単価・数量等を具体的に記入してください。</t>
    </r>
    <rPh sb="0" eb="1">
      <t>ウチ</t>
    </rPh>
    <rPh sb="2" eb="3">
      <t>ヤク</t>
    </rPh>
    <rPh sb="4" eb="7">
      <t>シチョウソン</t>
    </rPh>
    <rPh sb="7" eb="9">
      <t>ホジョ</t>
    </rPh>
    <rPh sb="10" eb="12">
      <t>ミンカン</t>
    </rPh>
    <rPh sb="12" eb="15">
      <t>ジョセイキン</t>
    </rPh>
    <rPh sb="16" eb="18">
      <t>メイショウ</t>
    </rPh>
    <rPh sb="20" eb="22">
      <t>ジギョウ</t>
    </rPh>
    <rPh sb="22" eb="24">
      <t>シュウニュウ</t>
    </rPh>
    <rPh sb="26" eb="28">
      <t>セキサン</t>
    </rPh>
    <rPh sb="28" eb="30">
      <t>タンカ</t>
    </rPh>
    <rPh sb="31" eb="33">
      <t>スウリョウ</t>
    </rPh>
    <rPh sb="33" eb="34">
      <t>トウ</t>
    </rPh>
    <rPh sb="35" eb="38">
      <t>グタイテキ</t>
    </rPh>
    <rPh sb="39" eb="41">
      <t>キニュウ</t>
    </rPh>
    <phoneticPr fontId="2"/>
  </si>
  <si>
    <t>交付金（A）</t>
    <rPh sb="0" eb="3">
      <t>コウフキン</t>
    </rPh>
    <phoneticPr fontId="2"/>
  </si>
  <si>
    <t>収入合計（B）･･･支出合計（E）と一致すること</t>
    <phoneticPr fontId="2"/>
  </si>
  <si>
    <t>自己資金</t>
    <rPh sb="0" eb="2">
      <t>ジコ</t>
    </rPh>
    <rPh sb="2" eb="4">
      <t>シキン</t>
    </rPh>
    <phoneticPr fontId="2"/>
  </si>
  <si>
    <t>対象外経費    （D）</t>
    <rPh sb="0" eb="3">
      <t>タイショウガイ</t>
    </rPh>
    <rPh sb="3" eb="5">
      <t>ケイヒ</t>
    </rPh>
    <phoneticPr fontId="2"/>
  </si>
  <si>
    <r>
      <t>３　対象外経費　</t>
    </r>
    <r>
      <rPr>
        <u/>
        <sz val="10"/>
        <rFont val="游ゴシック"/>
        <family val="3"/>
        <charset val="128"/>
      </rPr>
      <t>（収入が支出を超過する場合のみ記入）</t>
    </r>
    <rPh sb="2" eb="5">
      <t>タイショウガイ</t>
    </rPh>
    <rPh sb="5" eb="7">
      <t>ケイヒ</t>
    </rPh>
    <rPh sb="9" eb="11">
      <t>シュウニュウ</t>
    </rPh>
    <rPh sb="12" eb="14">
      <t>シシュツ</t>
    </rPh>
    <rPh sb="15" eb="17">
      <t>チョウカ</t>
    </rPh>
    <rPh sb="19" eb="21">
      <t>バアイ</t>
    </rPh>
    <rPh sb="23" eb="25">
      <t>キニュウ</t>
    </rPh>
    <phoneticPr fontId="2"/>
  </si>
  <si>
    <t>(別紙１－3)</t>
    <rPh sb="1" eb="3">
      <t>ベッシ</t>
    </rPh>
    <phoneticPr fontId="2"/>
  </si>
  <si>
    <t>対象経費　　計（C）</t>
    <rPh sb="0" eb="2">
      <t>タイショウ</t>
    </rPh>
    <rPh sb="2" eb="4">
      <t>ケイヒ</t>
    </rPh>
    <rPh sb="6" eb="7">
      <t>ケイ</t>
    </rPh>
    <phoneticPr fontId="2"/>
  </si>
  <si>
    <t>交付率１/３</t>
    <rPh sb="0" eb="3">
      <t>コウフリツ</t>
    </rPh>
    <phoneticPr fontId="2"/>
  </si>
  <si>
    <t>対象：重点課題対応プログラムのみ</t>
    <rPh sb="0" eb="2">
      <t>タイショウ</t>
    </rPh>
    <rPh sb="3" eb="5">
      <t>ジュウテン</t>
    </rPh>
    <rPh sb="5" eb="7">
      <t>カダイ</t>
    </rPh>
    <rPh sb="7" eb="9">
      <t>タイオウ</t>
    </rPh>
    <phoneticPr fontId="2"/>
  </si>
  <si>
    <t>人件費</t>
    <rPh sb="0" eb="3">
      <t>ジンケンヒヒ</t>
    </rPh>
    <phoneticPr fontId="2"/>
  </si>
  <si>
    <t>外注費</t>
    <rPh sb="0" eb="3">
      <t>ガイチュウヒ</t>
    </rPh>
    <phoneticPr fontId="2"/>
  </si>
  <si>
    <t>４　交付申請額算出表（千円未満切捨て）</t>
    <rPh sb="2" eb="4">
      <t>コウフ</t>
    </rPh>
    <rPh sb="4" eb="6">
      <t>シンセイ</t>
    </rPh>
    <rPh sb="6" eb="7">
      <t>ガク</t>
    </rPh>
    <rPh sb="7" eb="9">
      <t>サンシュツ</t>
    </rPh>
    <rPh sb="9" eb="10">
      <t>ヒョウ</t>
    </rPh>
    <rPh sb="11" eb="13">
      <t>センエン</t>
    </rPh>
    <rPh sb="13" eb="17">
      <t>ミマンキリス</t>
    </rPh>
    <phoneticPr fontId="2"/>
  </si>
  <si>
    <t>収 支 予 算 書</t>
  </si>
  <si>
    <t>※申請事業に関する収支を記入して下さい。</t>
    <phoneticPr fontId="2"/>
  </si>
  <si>
    <t>京都府使用欄</t>
    <rPh sb="0" eb="3">
      <t>キョウトフ</t>
    </rPh>
    <rPh sb="3" eb="5">
      <t>シヨウ</t>
    </rPh>
    <rPh sb="5" eb="6">
      <t>ラン</t>
    </rPh>
    <phoneticPr fontId="2"/>
  </si>
  <si>
    <t>・（該当する場合のみ）団体運営力向上プログラム分　
　対象経費合計額</t>
    <rPh sb="2" eb="4">
      <t>ガイトウ</t>
    </rPh>
    <rPh sb="6" eb="8">
      <t>バアイ</t>
    </rPh>
    <rPh sb="11" eb="13">
      <t>ダンタイ</t>
    </rPh>
    <rPh sb="13" eb="16">
      <t>ウンエイリョク</t>
    </rPh>
    <rPh sb="16" eb="18">
      <t>コウジョウ</t>
    </rPh>
    <rPh sb="23" eb="24">
      <t>ブン</t>
    </rPh>
    <rPh sb="33" eb="34">
      <t>ガク</t>
    </rPh>
    <phoneticPr fontId="2"/>
  </si>
  <si>
    <t>（別紙1‐5から転記）</t>
    <rPh sb="1" eb="3">
      <t>ベッシ</t>
    </rPh>
    <rPh sb="8" eb="10">
      <t>テンキ</t>
    </rPh>
    <phoneticPr fontId="2"/>
  </si>
  <si>
    <t>※１,２,４の太枠内は必ず記入してください。
　３は該当の場合のみ記入が必要です。</t>
    <phoneticPr fontId="2"/>
  </si>
  <si>
    <t>金 額(円)</t>
  </si>
  <si>
    <r>
      <t xml:space="preserve">（※京都府使用欄）
</t>
    </r>
    <r>
      <rPr>
        <sz val="8"/>
        <color theme="0" tint="-0.34998626667073579"/>
        <rFont val="游ゴシック"/>
        <family val="3"/>
        <charset val="128"/>
      </rPr>
      <t>うち、交付対象外経費（D）への充当</t>
    </r>
    <rPh sb="2" eb="5">
      <t>キョウトフ</t>
    </rPh>
    <rPh sb="5" eb="7">
      <t>シヨウ</t>
    </rPh>
    <rPh sb="7" eb="8">
      <t>ラン</t>
    </rPh>
    <rPh sb="13" eb="15">
      <t>コウフ</t>
    </rPh>
    <rPh sb="15" eb="18">
      <t>タイショウガイ</t>
    </rPh>
    <rPh sb="18" eb="20">
      <t>ケイヒ</t>
    </rPh>
    <rPh sb="25" eb="27">
      <t>ジュウトウ</t>
    </rPh>
    <phoneticPr fontId="2"/>
  </si>
  <si>
    <t>支出合計（E）：対象経費（C）＋対象外経費（D）</t>
    <rPh sb="8" eb="10">
      <t>タイショウ</t>
    </rPh>
    <rPh sb="10" eb="12">
      <t>ケイヒ</t>
    </rPh>
    <rPh sb="16" eb="21">
      <t>タイショウガイケイヒ</t>
    </rPh>
    <phoneticPr fontId="2"/>
  </si>
  <si>
    <r>
      <t>市町村振興協会分</t>
    </r>
    <r>
      <rPr>
        <sz val="7"/>
        <rFont val="游ゴシック"/>
        <family val="3"/>
        <charset val="128"/>
      </rPr>
      <t>（※京都市のみで事業実施する場合は交付対象外）</t>
    </r>
    <rPh sb="0" eb="3">
      <t>シチョウソン</t>
    </rPh>
    <rPh sb="3" eb="5">
      <t>シンコウ</t>
    </rPh>
    <rPh sb="5" eb="7">
      <t>キョウカイ</t>
    </rPh>
    <rPh sb="7" eb="8">
      <t>ブン</t>
    </rPh>
    <rPh sb="10" eb="13">
      <t>キョウトシ</t>
    </rPh>
    <rPh sb="16" eb="18">
      <t>ジギョウ</t>
    </rPh>
    <rPh sb="18" eb="20">
      <t>ジッシ</t>
    </rPh>
    <rPh sb="22" eb="24">
      <t>バアイ</t>
    </rPh>
    <rPh sb="25" eb="27">
      <t>コウフ</t>
    </rPh>
    <rPh sb="27" eb="30">
      <t>タイショウガイ</t>
    </rPh>
    <phoneticPr fontId="2"/>
  </si>
  <si>
    <t>京都市外
実施額</t>
    <rPh sb="0" eb="3">
      <t>キョウトシ</t>
    </rPh>
    <rPh sb="3" eb="4">
      <t>ガイ</t>
    </rPh>
    <rPh sb="5" eb="7">
      <t>ジッシ</t>
    </rPh>
    <rPh sb="7" eb="8">
      <t>ガク</t>
    </rPh>
    <phoneticPr fontId="2"/>
  </si>
  <si>
    <t>うち、京都市内
実施額</t>
    <rPh sb="3" eb="6">
      <t>キョウトシ</t>
    </rPh>
    <rPh sb="6" eb="7">
      <t>ナイ</t>
    </rPh>
    <rPh sb="8" eb="11">
      <t>ジッシガク</t>
    </rPh>
    <phoneticPr fontId="2"/>
  </si>
  <si>
    <t>団体構成員への支給上限額:10万円</t>
    <rPh sb="0" eb="2">
      <t>ダンタイ</t>
    </rPh>
    <rPh sb="2" eb="5">
      <t>コウセイイン</t>
    </rPh>
    <rPh sb="7" eb="9">
      <t>シキュウ</t>
    </rPh>
    <rPh sb="9" eb="11">
      <t>ジョウゲン</t>
    </rPh>
    <rPh sb="11" eb="12">
      <t>ガク</t>
    </rPh>
    <rPh sb="15" eb="17">
      <t>マンエン</t>
    </rPh>
    <phoneticPr fontId="2"/>
  </si>
  <si>
    <t>場合により、複数の事業者からの見積書の添付が必要。外注費のみ対象事業費の１/２以内</t>
    <rPh sb="0" eb="2">
      <t>バアイ</t>
    </rPh>
    <rPh sb="6" eb="8">
      <t>フクスウ</t>
    </rPh>
    <rPh sb="9" eb="12">
      <t>ジギョウシャ</t>
    </rPh>
    <rPh sb="19" eb="21">
      <t>テンプ</t>
    </rPh>
    <rPh sb="22" eb="24">
      <t>ヒツヨウ</t>
    </rPh>
    <rPh sb="25" eb="28">
      <t>ガイチュウヒ</t>
    </rPh>
    <rPh sb="30" eb="35">
      <t>タイショウジギョウヒ</t>
    </rPh>
    <rPh sb="38" eb="40">
      <t>イナイ</t>
    </rPh>
    <phoneticPr fontId="2"/>
  </si>
  <si>
    <t>上限額：対象経費の
　　　　　 　１/３</t>
    <rPh sb="0" eb="2">
      <t>ジョウゲン</t>
    </rPh>
    <rPh sb="2" eb="3">
      <t>ガク</t>
    </rPh>
    <rPh sb="4" eb="6">
      <t>タイショウ</t>
    </rPh>
    <rPh sb="6" eb="8">
      <t>ケイヒ</t>
    </rPh>
    <phoneticPr fontId="2"/>
  </si>
  <si>
    <t>外注費が対象経費の1/2を超えています</t>
    <rPh sb="0" eb="2">
      <t>ガイチュウ</t>
    </rPh>
    <rPh sb="2" eb="3">
      <t>ヒ</t>
    </rPh>
    <rPh sb="4" eb="6">
      <t>タイショウ</t>
    </rPh>
    <rPh sb="6" eb="8">
      <t>ケイヒ</t>
    </rPh>
    <rPh sb="13" eb="14">
      <t>コ</t>
    </rPh>
    <phoneticPr fontId="2"/>
  </si>
  <si>
    <t>謝金が対象経費の1/3を超えています</t>
    <rPh sb="0" eb="2">
      <t>シャキン</t>
    </rPh>
    <rPh sb="3" eb="5">
      <t>タイショウ</t>
    </rPh>
    <rPh sb="5" eb="7">
      <t>ケイヒ</t>
    </rPh>
    <rPh sb="12" eb="13">
      <t>コ</t>
    </rPh>
    <phoneticPr fontId="2"/>
  </si>
  <si>
    <t>↑別紙1-5から転記</t>
    <phoneticPr fontId="2"/>
  </si>
  <si>
    <t>団体構成員への支給上限額が10万円を超えています</t>
    <rPh sb="0" eb="2">
      <t>ダンタイ</t>
    </rPh>
    <rPh sb="2" eb="5">
      <t>コウセイイン</t>
    </rPh>
    <rPh sb="7" eb="9">
      <t>シキュウ</t>
    </rPh>
    <rPh sb="9" eb="11">
      <t>ジョウゲン</t>
    </rPh>
    <rPh sb="11" eb="12">
      <t>ガク</t>
    </rPh>
    <rPh sb="15" eb="17">
      <t>マンエン</t>
    </rPh>
    <rPh sb="18" eb="19">
      <t>コ</t>
    </rPh>
    <phoneticPr fontId="2"/>
  </si>
  <si>
    <t>令和6年度地域交響プロジェクト交付金　申請書類</t>
    <rPh sb="4" eb="5">
      <t>ド</t>
    </rPh>
    <phoneticPr fontId="2"/>
  </si>
  <si>
    <t>収入が支出より多いです</t>
    <rPh sb="7" eb="8">
      <t>オオ</t>
    </rPh>
    <phoneticPr fontId="2"/>
  </si>
  <si>
    <t>収入が支出より少ないです</t>
    <rPh sb="7" eb="8">
      <t>スク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</si>
</sst>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quot;△ &quot;#,##0"/>
    <numFmt numFmtId="178" formatCode="#,##0;&quot;△&quot;#,##0"/>
    <numFmt numFmtId="179" formatCode="#,##0&quot;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游ゴシック"/>
      <family val="3"/>
      <charset val="128"/>
    </font>
    <font>
      <b/>
      <sz val="16"/>
      <name val="游ゴシック"/>
      <family val="3"/>
      <charset val="128"/>
    </font>
    <font>
      <b/>
      <u/>
      <sz val="12"/>
      <name val="游ゴシック"/>
      <family val="3"/>
      <charset val="128"/>
    </font>
    <font>
      <sz val="11"/>
      <name val="游ゴシック"/>
      <family val="3"/>
      <charset val="128"/>
    </font>
    <font>
      <sz val="9"/>
      <name val="游ゴシック"/>
      <family val="3"/>
      <charset val="128"/>
    </font>
    <font>
      <sz val="8"/>
      <name val="游ゴシック"/>
      <family val="3"/>
      <charset val="128"/>
    </font>
    <font>
      <b/>
      <sz val="10"/>
      <name val="游ゴシック"/>
      <family val="3"/>
      <charset val="128"/>
    </font>
    <font>
      <u/>
      <sz val="10"/>
      <name val="游ゴシック"/>
      <family val="3"/>
      <charset val="128"/>
    </font>
    <font>
      <b/>
      <sz val="14"/>
      <name val="游ゴシック"/>
      <family val="3"/>
      <charset val="128"/>
    </font>
    <font>
      <b/>
      <sz val="12"/>
      <name val="游ゴシック"/>
      <family val="3"/>
      <charset val="128"/>
    </font>
    <font>
      <sz val="9"/>
      <color indexed="81"/>
      <name val="游ゴシック"/>
      <family val="3"/>
      <charset val="128"/>
    </font>
    <font>
      <b/>
      <sz val="9"/>
      <color indexed="81"/>
      <name val="游ゴシック"/>
      <family val="3"/>
      <charset val="128"/>
    </font>
    <font>
      <sz val="7"/>
      <name val="游ゴシック"/>
      <family val="3"/>
      <charset val="128"/>
    </font>
    <font>
      <sz val="8"/>
      <color theme="0" tint="-0.34998626667073579"/>
      <name val="游ゴシック"/>
      <family val="3"/>
      <charset val="128"/>
    </font>
    <font>
      <sz val="10"/>
      <color theme="1"/>
      <name val="游ゴシック"/>
      <family val="3"/>
      <charset val="128"/>
    </font>
    <font>
      <b/>
      <sz val="11"/>
      <name val="游ゴシック"/>
      <family val="3"/>
      <charset val="128"/>
    </font>
    <font>
      <sz val="9"/>
      <color rgb="FF000000"/>
      <name val="游ゴシック"/>
      <family val="3"/>
      <charset val="128"/>
    </font>
    <font>
      <sz val="10"/>
      <color rgb="FFA6A6A6"/>
      <name val="游ゴシック"/>
      <family val="3"/>
      <charset val="128"/>
    </font>
    <font>
      <sz val="14"/>
      <color rgb="FFC00000"/>
      <name val="游ゴシック"/>
      <family val="3"/>
      <charset val="128"/>
    </font>
    <font>
      <sz val="10"/>
      <color rgb="FFC00000"/>
      <name val="游ゴシック"/>
      <family val="3"/>
      <charset val="128"/>
    </font>
    <font>
      <sz val="14"/>
      <color rgb="FFA6A6A6"/>
      <name val="游ゴシック"/>
      <family val="3"/>
      <charset val="128"/>
    </font>
    <font>
      <sz val="11"/>
      <color rgb="FFA6A6A6"/>
      <name val="游ゴシック"/>
      <family val="3"/>
      <charset val="128"/>
    </font>
    <font>
      <sz val="14"/>
      <color theme="0" tint="-0.34998626667073579"/>
      <name val="游ゴシック"/>
      <family val="3"/>
      <charset val="128"/>
    </font>
    <font>
      <sz val="10"/>
      <color theme="0" tint="-0.34998626667073579"/>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34998626667073579"/>
        <bgColor indexed="64"/>
      </patternFill>
    </fill>
  </fills>
  <borders count="113">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hair">
        <color indexed="64"/>
      </bottom>
      <diagonal/>
    </border>
    <border>
      <left style="thick">
        <color indexed="64"/>
      </left>
      <right/>
      <top/>
      <bottom/>
      <diagonal/>
    </border>
    <border>
      <left style="thin">
        <color indexed="64"/>
      </left>
      <right style="thick">
        <color indexed="64"/>
      </right>
      <top/>
      <bottom/>
      <diagonal/>
    </border>
    <border>
      <left/>
      <right style="medium">
        <color indexed="64"/>
      </right>
      <top/>
      <bottom style="hair">
        <color indexed="64"/>
      </bottom>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style="medium">
        <color indexed="64"/>
      </right>
      <top style="double">
        <color indexed="64"/>
      </top>
      <bottom style="medium">
        <color indexed="64"/>
      </bottom>
      <diagonal/>
    </border>
    <border>
      <left style="thick">
        <color indexed="64"/>
      </left>
      <right style="medium">
        <color indexed="64"/>
      </right>
      <top/>
      <bottom style="thin">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thick">
        <color indexed="64"/>
      </left>
      <right/>
      <top style="hair">
        <color indexed="64"/>
      </top>
      <bottom style="thin">
        <color indexed="64"/>
      </bottom>
      <diagonal/>
    </border>
    <border>
      <left style="thick">
        <color indexed="64"/>
      </left>
      <right/>
      <top/>
      <bottom style="hair">
        <color indexed="64"/>
      </bottom>
      <diagonal/>
    </border>
    <border>
      <left/>
      <right/>
      <top/>
      <bottom style="dotted">
        <color auto="1"/>
      </bottom>
      <diagonal/>
    </border>
    <border>
      <left/>
      <right style="thin">
        <color indexed="64"/>
      </right>
      <top/>
      <bottom/>
      <diagonal/>
    </border>
    <border>
      <left/>
      <right/>
      <top style="thick">
        <color indexed="64"/>
      </top>
      <bottom/>
      <diagonal/>
    </border>
    <border>
      <left style="thin">
        <color auto="1"/>
      </left>
      <right style="thin">
        <color auto="1"/>
      </right>
      <top style="thin">
        <color auto="1"/>
      </top>
      <bottom style="thin">
        <color auto="1"/>
      </bottom>
      <diagonal/>
    </border>
    <border>
      <left style="thick">
        <color indexed="64"/>
      </left>
      <right/>
      <top style="thick">
        <color indexed="64"/>
      </top>
      <bottom style="hair">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double">
        <color indexed="64"/>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hair">
        <color indexed="64"/>
      </left>
      <right/>
      <top/>
      <bottom style="medium">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ck">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xf>
    <xf numFmtId="178" fontId="4" fillId="0" borderId="0" xfId="0" applyNumberFormat="1"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178" fontId="4" fillId="0" borderId="0" xfId="0" applyNumberFormat="1" applyFont="1" applyAlignment="1">
      <alignment horizontal="center" vertical="center"/>
    </xf>
    <xf numFmtId="0" fontId="4" fillId="0" borderId="11" xfId="0" applyFont="1" applyBorder="1">
      <alignment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8" xfId="0" applyFont="1" applyBorder="1">
      <alignment vertical="center"/>
    </xf>
    <xf numFmtId="0" fontId="4" fillId="0" borderId="9" xfId="0" applyFont="1" applyBorder="1" applyAlignment="1">
      <alignment horizontal="distributed" vertical="center" wrapText="1"/>
    </xf>
    <xf numFmtId="0" fontId="4" fillId="0" borderId="5" xfId="0" applyFont="1" applyBorder="1">
      <alignment vertical="center"/>
    </xf>
    <xf numFmtId="0" fontId="4" fillId="0" borderId="7" xfId="0" applyFont="1" applyBorder="1" applyAlignment="1">
      <alignment horizontal="distributed" vertical="center" wrapText="1"/>
    </xf>
    <xf numFmtId="0" fontId="4" fillId="0" borderId="6" xfId="0" applyFont="1" applyBorder="1" applyAlignment="1">
      <alignment horizontal="distributed" vertical="center"/>
    </xf>
    <xf numFmtId="0" fontId="4" fillId="0" borderId="1" xfId="0" applyFont="1" applyBorder="1">
      <alignment vertical="center"/>
    </xf>
    <xf numFmtId="0" fontId="4" fillId="0" borderId="2" xfId="0" applyFont="1" applyBorder="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0" xfId="0" applyNumberFormat="1" applyFont="1" applyBorder="1">
      <alignment vertical="center"/>
    </xf>
    <xf numFmtId="178" fontId="4" fillId="0" borderId="16" xfId="0" applyNumberFormat="1" applyFont="1" applyBorder="1" applyAlignment="1">
      <alignment horizontal="center" vertical="center" wrapText="1"/>
    </xf>
    <xf numFmtId="178" fontId="9" fillId="0" borderId="25" xfId="0" applyNumberFormat="1" applyFont="1" applyBorder="1" applyAlignment="1">
      <alignment horizontal="center" vertical="center" wrapText="1"/>
    </xf>
    <xf numFmtId="178" fontId="9" fillId="0" borderId="33" xfId="0" applyNumberFormat="1" applyFont="1" applyBorder="1" applyAlignment="1">
      <alignment horizontal="center" vertical="center" wrapText="1"/>
    </xf>
    <xf numFmtId="0" fontId="4" fillId="0" borderId="21" xfId="0" applyFont="1" applyBorder="1">
      <alignment vertical="center"/>
    </xf>
    <xf numFmtId="0" fontId="12" fillId="0" borderId="0" xfId="0" applyFont="1" applyAlignment="1">
      <alignment horizontal="center" vertical="center"/>
    </xf>
    <xf numFmtId="178" fontId="12" fillId="0" borderId="0" xfId="0" applyNumberFormat="1" applyFont="1" applyAlignment="1">
      <alignment horizontal="center" vertical="center"/>
    </xf>
    <xf numFmtId="0" fontId="4" fillId="0" borderId="3" xfId="0" applyFont="1" applyBorder="1" applyAlignment="1">
      <alignment horizontal="distributed" vertical="center" wrapText="1"/>
    </xf>
    <xf numFmtId="178" fontId="4" fillId="0" borderId="60" xfId="0" applyNumberFormat="1" applyFont="1" applyBorder="1" applyAlignment="1">
      <alignment horizontal="center" vertical="center" wrapText="1"/>
    </xf>
    <xf numFmtId="178" fontId="9" fillId="0" borderId="38" xfId="0" applyNumberFormat="1" applyFont="1" applyBorder="1" applyAlignment="1">
      <alignment horizontal="center" vertical="center" wrapText="1"/>
    </xf>
    <xf numFmtId="0" fontId="9" fillId="0" borderId="73" xfId="0" applyFont="1" applyBorder="1" applyAlignment="1">
      <alignment vertical="center" wrapText="1"/>
    </xf>
    <xf numFmtId="0" fontId="4" fillId="0" borderId="17" xfId="0" applyFont="1" applyBorder="1" applyAlignment="1">
      <alignment vertical="center" shrinkToFit="1"/>
    </xf>
    <xf numFmtId="177" fontId="9" fillId="0" borderId="77" xfId="1" applyNumberFormat="1" applyFont="1" applyFill="1" applyBorder="1" applyAlignment="1">
      <alignment vertical="center"/>
    </xf>
    <xf numFmtId="0" fontId="4" fillId="0" borderId="19" xfId="0" applyFont="1" applyBorder="1" applyAlignment="1">
      <alignment vertical="center" shrinkToFit="1"/>
    </xf>
    <xf numFmtId="0" fontId="4" fillId="0" borderId="20" xfId="0" applyFont="1" applyBorder="1">
      <alignment vertical="center"/>
    </xf>
    <xf numFmtId="0" fontId="4" fillId="0" borderId="20" xfId="0" applyFont="1" applyBorder="1" applyAlignment="1">
      <alignment vertical="center" shrinkToFit="1"/>
    </xf>
    <xf numFmtId="0" fontId="10" fillId="0" borderId="78" xfId="0" applyFont="1" applyBorder="1">
      <alignment vertical="center"/>
    </xf>
    <xf numFmtId="0" fontId="10" fillId="0" borderId="0" xfId="0" applyFont="1" applyAlignment="1">
      <alignment horizontal="left" vertical="center"/>
    </xf>
    <xf numFmtId="178" fontId="9" fillId="0" borderId="82" xfId="0" applyNumberFormat="1" applyFont="1" applyBorder="1" applyAlignment="1">
      <alignment horizontal="center" vertical="center" wrapText="1"/>
    </xf>
    <xf numFmtId="0" fontId="4" fillId="0" borderId="0" xfId="0" applyFont="1" applyAlignment="1">
      <alignment horizontal="left" vertical="center"/>
    </xf>
    <xf numFmtId="0" fontId="5" fillId="0" borderId="0" xfId="0" applyFont="1">
      <alignment vertical="center"/>
    </xf>
    <xf numFmtId="0" fontId="4" fillId="0" borderId="85" xfId="0" applyFont="1" applyBorder="1">
      <alignment vertical="center"/>
    </xf>
    <xf numFmtId="178" fontId="4" fillId="0" borderId="85" xfId="0" applyNumberFormat="1" applyFont="1" applyBorder="1">
      <alignment vertical="center"/>
    </xf>
    <xf numFmtId="0" fontId="9" fillId="0" borderId="0" xfId="0" applyFont="1">
      <alignment vertical="center"/>
    </xf>
    <xf numFmtId="0" fontId="9" fillId="0" borderId="87" xfId="0" applyFont="1" applyBorder="1" applyAlignment="1">
      <alignment vertical="center" wrapText="1"/>
    </xf>
    <xf numFmtId="0" fontId="18" fillId="0" borderId="0" xfId="0" applyFont="1" applyAlignment="1">
      <alignment horizontal="left" vertical="center"/>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center" vertical="center" wrapText="1"/>
    </xf>
    <xf numFmtId="177" fontId="9" fillId="0" borderId="78" xfId="1" applyNumberFormat="1" applyFont="1" applyFill="1" applyBorder="1" applyAlignment="1">
      <alignment vertical="center"/>
    </xf>
    <xf numFmtId="178" fontId="4" fillId="0" borderId="16" xfId="0" applyNumberFormat="1" applyFont="1" applyBorder="1">
      <alignment vertical="center"/>
    </xf>
    <xf numFmtId="0" fontId="4" fillId="0" borderId="18"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0" xfId="0" applyFont="1" applyAlignment="1">
      <alignment horizontal="distributed"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177" fontId="4" fillId="2" borderId="61" xfId="1" applyNumberFormat="1" applyFont="1" applyFill="1" applyBorder="1" applyAlignment="1" applyProtection="1">
      <alignment horizontal="right" vertical="center"/>
      <protection locked="0"/>
    </xf>
    <xf numFmtId="177" fontId="4" fillId="2" borderId="62" xfId="1" applyNumberFormat="1" applyFont="1" applyFill="1" applyBorder="1" applyAlignment="1" applyProtection="1">
      <alignment horizontal="right" vertical="center"/>
      <protection locked="0"/>
    </xf>
    <xf numFmtId="177" fontId="4" fillId="2" borderId="63" xfId="1" applyNumberFormat="1" applyFont="1" applyFill="1" applyBorder="1" applyAlignment="1" applyProtection="1">
      <alignment horizontal="right" vertical="center"/>
      <protection locked="0"/>
    </xf>
    <xf numFmtId="177" fontId="9" fillId="2" borderId="93" xfId="0" applyNumberFormat="1" applyFont="1" applyFill="1" applyBorder="1" applyAlignment="1" applyProtection="1">
      <alignment horizontal="right" vertical="center"/>
      <protection locked="0"/>
    </xf>
    <xf numFmtId="177" fontId="9" fillId="2" borderId="94" xfId="0" applyNumberFormat="1" applyFont="1" applyFill="1" applyBorder="1" applyAlignment="1" applyProtection="1">
      <alignment horizontal="right" vertical="center"/>
      <protection locked="0"/>
    </xf>
    <xf numFmtId="177" fontId="9" fillId="2" borderId="88" xfId="0" applyNumberFormat="1" applyFont="1" applyFill="1" applyBorder="1" applyAlignment="1" applyProtection="1">
      <alignment horizontal="right" vertical="center"/>
      <protection locked="0"/>
    </xf>
    <xf numFmtId="177" fontId="9" fillId="2" borderId="69" xfId="0" applyNumberFormat="1" applyFont="1" applyFill="1" applyBorder="1" applyAlignment="1" applyProtection="1">
      <alignment horizontal="right" vertical="center"/>
      <protection locked="0"/>
    </xf>
    <xf numFmtId="177" fontId="9" fillId="2" borderId="95" xfId="0" applyNumberFormat="1" applyFont="1" applyFill="1" applyBorder="1" applyAlignment="1" applyProtection="1">
      <alignment horizontal="right" vertical="center"/>
      <protection locked="0"/>
    </xf>
    <xf numFmtId="177" fontId="9" fillId="2" borderId="70" xfId="0" applyNumberFormat="1" applyFont="1" applyFill="1" applyBorder="1" applyAlignment="1" applyProtection="1">
      <alignment horizontal="right" vertical="center"/>
      <protection locked="0"/>
    </xf>
    <xf numFmtId="177" fontId="9" fillId="2" borderId="22" xfId="0" applyNumberFormat="1" applyFont="1" applyFill="1" applyBorder="1" applyAlignment="1" applyProtection="1">
      <alignment horizontal="right" vertical="center"/>
      <protection locked="0"/>
    </xf>
    <xf numFmtId="177" fontId="9" fillId="2" borderId="72" xfId="0" applyNumberFormat="1" applyFont="1" applyFill="1" applyBorder="1" applyAlignment="1" applyProtection="1">
      <alignment horizontal="right" vertical="center"/>
      <protection locked="0"/>
    </xf>
    <xf numFmtId="177" fontId="9" fillId="2" borderId="96" xfId="0" applyNumberFormat="1" applyFont="1" applyFill="1" applyBorder="1" applyAlignment="1" applyProtection="1">
      <alignment horizontal="right" vertical="center"/>
      <protection locked="0"/>
    </xf>
    <xf numFmtId="177" fontId="9" fillId="2" borderId="92" xfId="0" applyNumberFormat="1" applyFont="1" applyFill="1" applyBorder="1" applyAlignment="1" applyProtection="1">
      <alignment horizontal="right" vertical="center"/>
      <protection locked="0"/>
    </xf>
    <xf numFmtId="0" fontId="9" fillId="0" borderId="45" xfId="0" applyFont="1" applyBorder="1" applyAlignment="1">
      <alignment vertical="center" wrapText="1"/>
    </xf>
    <xf numFmtId="176" fontId="4" fillId="0" borderId="109" xfId="0" applyNumberFormat="1" applyFont="1" applyBorder="1">
      <alignment vertical="center"/>
    </xf>
    <xf numFmtId="177" fontId="9" fillId="2" borderId="66" xfId="1" applyNumberFormat="1" applyFont="1" applyFill="1" applyBorder="1" applyAlignment="1" applyProtection="1">
      <alignment horizontal="right" vertical="center"/>
      <protection locked="0"/>
    </xf>
    <xf numFmtId="177" fontId="10" fillId="2" borderId="66" xfId="0" applyNumberFormat="1" applyFont="1" applyFill="1" applyBorder="1" applyProtection="1">
      <alignment vertical="center"/>
      <protection locked="0"/>
    </xf>
    <xf numFmtId="0" fontId="9" fillId="0" borderId="0" xfId="0" applyFont="1" applyAlignment="1">
      <alignment horizontal="right" vertical="top"/>
    </xf>
    <xf numFmtId="0" fontId="8" fillId="0" borderId="0" xfId="0" applyFont="1" applyAlignment="1">
      <alignment horizontal="right" vertical="center"/>
    </xf>
    <xf numFmtId="0" fontId="4" fillId="4" borderId="0" xfId="0" applyFont="1" applyFill="1">
      <alignment vertical="center"/>
    </xf>
    <xf numFmtId="0" fontId="4" fillId="4" borderId="0" xfId="0" applyFont="1" applyFill="1" applyAlignment="1">
      <alignment horizontal="left" vertical="center"/>
    </xf>
    <xf numFmtId="178" fontId="4" fillId="4" borderId="0" xfId="0" applyNumberFormat="1" applyFont="1" applyFill="1">
      <alignment vertical="center"/>
    </xf>
    <xf numFmtId="177" fontId="4" fillId="4" borderId="0" xfId="0" applyNumberFormat="1" applyFont="1" applyFill="1">
      <alignment vertical="center"/>
    </xf>
    <xf numFmtId="0" fontId="20" fillId="4" borderId="0" xfId="0" applyFont="1" applyFill="1" applyAlignment="1">
      <alignment horizontal="left" vertical="center" readingOrder="1"/>
    </xf>
    <xf numFmtId="0" fontId="21" fillId="4" borderId="0" xfId="0" applyFont="1" applyFill="1">
      <alignment vertical="center"/>
    </xf>
    <xf numFmtId="177" fontId="9" fillId="2" borderId="110" xfId="0" applyNumberFormat="1" applyFont="1" applyFill="1" applyBorder="1" applyAlignment="1" applyProtection="1">
      <alignment horizontal="right" vertical="center"/>
      <protection locked="0"/>
    </xf>
    <xf numFmtId="0" fontId="8" fillId="2" borderId="89" xfId="0" applyNumberFormat="1" applyFont="1" applyFill="1" applyBorder="1" applyAlignment="1" applyProtection="1">
      <alignment horizontal="center" vertical="center"/>
      <protection locked="0"/>
    </xf>
    <xf numFmtId="0" fontId="8" fillId="2" borderId="83" xfId="0" applyNumberFormat="1" applyFont="1" applyFill="1" applyBorder="1" applyAlignment="1" applyProtection="1">
      <alignment horizontal="center" vertical="center"/>
      <protection locked="0"/>
    </xf>
    <xf numFmtId="0" fontId="8" fillId="2" borderId="52" xfId="0" applyNumberFormat="1" applyFont="1" applyFill="1" applyBorder="1" applyAlignment="1" applyProtection="1">
      <alignment horizontal="center" vertical="center"/>
      <protection locked="0"/>
    </xf>
    <xf numFmtId="0" fontId="8" fillId="2" borderId="84" xfId="0" applyNumberFormat="1" applyFont="1" applyFill="1" applyBorder="1" applyAlignment="1" applyProtection="1">
      <alignment horizontal="center" vertical="center"/>
      <protection locked="0"/>
    </xf>
    <xf numFmtId="0" fontId="8" fillId="2" borderId="71" xfId="0" applyNumberFormat="1" applyFont="1" applyFill="1" applyBorder="1" applyAlignment="1" applyProtection="1">
      <alignment horizontal="center" vertical="center"/>
      <protection locked="0"/>
    </xf>
    <xf numFmtId="0" fontId="8" fillId="2" borderId="90" xfId="0" applyNumberFormat="1" applyFont="1" applyFill="1" applyBorder="1" applyAlignment="1" applyProtection="1">
      <alignment horizontal="center" vertical="center"/>
      <protection locked="0"/>
    </xf>
    <xf numFmtId="0" fontId="8" fillId="2" borderId="91" xfId="0" applyNumberFormat="1" applyFont="1" applyFill="1" applyBorder="1" applyAlignment="1" applyProtection="1">
      <alignment horizontal="center" vertical="center"/>
      <protection locked="0"/>
    </xf>
    <xf numFmtId="0" fontId="4" fillId="2" borderId="66" xfId="1" applyNumberFormat="1" applyFont="1" applyFill="1" applyBorder="1" applyAlignment="1" applyProtection="1">
      <alignment horizontal="center" vertical="center"/>
      <protection locked="0"/>
    </xf>
    <xf numFmtId="177" fontId="9" fillId="2" borderId="0" xfId="0" applyNumberFormat="1" applyFont="1" applyFill="1" applyProtection="1">
      <alignment vertical="center"/>
      <protection locked="0"/>
    </xf>
    <xf numFmtId="0" fontId="23" fillId="4" borderId="0" xfId="0" applyFont="1" applyFill="1">
      <alignment vertical="center"/>
    </xf>
    <xf numFmtId="0" fontId="22" fillId="4" borderId="0" xfId="0" quotePrefix="1" applyFont="1" applyFill="1">
      <alignment vertical="center"/>
    </xf>
    <xf numFmtId="0" fontId="24" fillId="4" borderId="0" xfId="0" applyFont="1" applyFill="1">
      <alignment vertical="center"/>
    </xf>
    <xf numFmtId="177" fontId="25" fillId="4" borderId="0" xfId="0" applyNumberFormat="1" applyFont="1" applyFill="1">
      <alignment vertical="center"/>
    </xf>
    <xf numFmtId="177" fontId="24" fillId="4" borderId="0" xfId="0" applyNumberFormat="1" applyFont="1" applyFill="1">
      <alignment vertical="center"/>
    </xf>
    <xf numFmtId="179" fontId="21" fillId="4" borderId="0" xfId="0" applyNumberFormat="1" applyFont="1" applyFill="1">
      <alignment vertical="center"/>
    </xf>
    <xf numFmtId="177" fontId="21" fillId="4" borderId="0" xfId="0" applyNumberFormat="1" applyFont="1" applyFill="1" applyAlignment="1">
      <alignment vertical="top"/>
    </xf>
    <xf numFmtId="0" fontId="24" fillId="4" borderId="0" xfId="0" applyFont="1" applyFill="1" applyAlignment="1">
      <alignment vertical="center"/>
    </xf>
    <xf numFmtId="0" fontId="21" fillId="4" borderId="0" xfId="0" quotePrefix="1" applyFont="1" applyFill="1">
      <alignment vertical="center"/>
    </xf>
    <xf numFmtId="0" fontId="24" fillId="4" borderId="0" xfId="0" applyFont="1" applyFill="1" applyAlignment="1">
      <alignment vertical="center" wrapText="1"/>
    </xf>
    <xf numFmtId="0" fontId="26" fillId="4" borderId="0" xfId="0" applyFont="1" applyFill="1">
      <alignment vertical="center"/>
    </xf>
    <xf numFmtId="0" fontId="27" fillId="4" borderId="0" xfId="0" applyFont="1" applyFill="1">
      <alignment vertical="center"/>
    </xf>
    <xf numFmtId="177" fontId="4" fillId="3" borderId="107" xfId="0" applyNumberFormat="1" applyFont="1" applyFill="1" applyBorder="1" applyAlignment="1" applyProtection="1">
      <alignment horizontal="right" vertical="center"/>
      <protection locked="0"/>
    </xf>
    <xf numFmtId="177" fontId="4" fillId="3" borderId="108" xfId="0" applyNumberFormat="1" applyFont="1" applyFill="1" applyBorder="1" applyAlignment="1" applyProtection="1">
      <alignment horizontal="right" vertical="center"/>
      <protection locked="0"/>
    </xf>
    <xf numFmtId="177" fontId="4" fillId="3" borderId="97" xfId="0" applyNumberFormat="1" applyFont="1" applyFill="1" applyBorder="1" applyAlignment="1" applyProtection="1">
      <alignment horizontal="right" vertical="center"/>
      <protection locked="0"/>
    </xf>
    <xf numFmtId="177" fontId="4" fillId="3" borderId="98" xfId="0" applyNumberFormat="1" applyFont="1" applyFill="1" applyBorder="1" applyAlignment="1" applyProtection="1">
      <alignment horizontal="right" vertical="center"/>
      <protection locked="0"/>
    </xf>
    <xf numFmtId="177" fontId="4" fillId="3" borderId="99" xfId="0" applyNumberFormat="1" applyFont="1" applyFill="1" applyBorder="1" applyAlignment="1" applyProtection="1">
      <alignment horizontal="right" vertical="center"/>
      <protection locked="0"/>
    </xf>
    <xf numFmtId="177" fontId="4" fillId="3" borderId="100" xfId="0" applyNumberFormat="1" applyFont="1" applyFill="1" applyBorder="1" applyAlignment="1" applyProtection="1">
      <alignment horizontal="right" vertical="center"/>
      <protection locked="0"/>
    </xf>
    <xf numFmtId="177" fontId="4" fillId="3" borderId="101" xfId="0" applyNumberFormat="1" applyFont="1" applyFill="1" applyBorder="1" applyAlignment="1" applyProtection="1">
      <alignment horizontal="right" vertical="center"/>
      <protection locked="0"/>
    </xf>
    <xf numFmtId="177" fontId="4" fillId="3" borderId="105" xfId="0" applyNumberFormat="1" applyFont="1" applyFill="1" applyBorder="1" applyAlignment="1" applyProtection="1">
      <alignment horizontal="right" vertical="center"/>
      <protection locked="0"/>
    </xf>
    <xf numFmtId="177" fontId="4" fillId="3" borderId="106" xfId="1" applyNumberFormat="1" applyFont="1" applyFill="1" applyBorder="1" applyAlignment="1" applyProtection="1">
      <alignment horizontal="right" vertical="center"/>
      <protection locked="0"/>
    </xf>
    <xf numFmtId="177" fontId="9" fillId="3" borderId="68" xfId="1" applyNumberFormat="1" applyFont="1" applyFill="1" applyBorder="1" applyAlignment="1" applyProtection="1">
      <alignment horizontal="right" vertical="center"/>
      <protection locked="0"/>
    </xf>
    <xf numFmtId="177" fontId="9" fillId="3" borderId="104" xfId="1" applyNumberFormat="1" applyFont="1" applyFill="1" applyBorder="1" applyAlignment="1" applyProtection="1">
      <alignment horizontal="right" vertical="center"/>
      <protection locked="0"/>
    </xf>
    <xf numFmtId="177" fontId="10" fillId="3" borderId="88" xfId="0" applyNumberFormat="1" applyFont="1" applyFill="1" applyBorder="1" applyProtection="1">
      <alignment vertical="center"/>
      <protection locked="0"/>
    </xf>
    <xf numFmtId="177" fontId="4" fillId="2" borderId="111" xfId="1" applyNumberFormat="1" applyFont="1" applyFill="1" applyBorder="1" applyAlignment="1" applyProtection="1">
      <alignment horizontal="right" vertical="center"/>
      <protection locked="0"/>
    </xf>
    <xf numFmtId="177" fontId="4" fillId="3" borderId="22" xfId="1" applyNumberFormat="1" applyFont="1" applyFill="1" applyBorder="1" applyAlignment="1" applyProtection="1">
      <alignment horizontal="right" vertical="center"/>
      <protection locked="0"/>
    </xf>
    <xf numFmtId="177" fontId="10" fillId="3" borderId="112" xfId="0" applyNumberFormat="1" applyFont="1" applyFill="1" applyBorder="1" applyAlignment="1" applyProtection="1">
      <alignment horizontal="right" vertical="center"/>
      <protection locked="0"/>
    </xf>
    <xf numFmtId="0" fontId="4" fillId="0" borderId="0" xfId="0" applyFont="1" applyAlignment="1">
      <alignment horizontal="left" vertical="center" wrapText="1"/>
    </xf>
    <xf numFmtId="0" fontId="4" fillId="2" borderId="81" xfId="0" applyFont="1" applyFill="1" applyBorder="1" applyAlignment="1" applyProtection="1">
      <alignment horizontal="right" vertical="center"/>
      <protection locked="0"/>
    </xf>
    <xf numFmtId="0" fontId="4" fillId="2" borderId="24" xfId="0" applyFont="1" applyFill="1" applyBorder="1" applyAlignment="1" applyProtection="1">
      <alignment horizontal="right" vertical="center"/>
      <protection locked="0"/>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177" fontId="9" fillId="0" borderId="76" xfId="1" applyNumberFormat="1" applyFont="1" applyFill="1" applyBorder="1" applyAlignment="1">
      <alignment horizontal="center" vertical="center"/>
    </xf>
    <xf numFmtId="0" fontId="4" fillId="0" borderId="0" xfId="0" applyFont="1" applyAlignment="1">
      <alignment horizontal="center" vertical="center"/>
    </xf>
    <xf numFmtId="177" fontId="13" fillId="3" borderId="88" xfId="0" applyNumberFormat="1" applyFont="1" applyFill="1" applyBorder="1" applyProtection="1">
      <alignment vertical="center"/>
      <protection locked="0"/>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distributed" vertical="center" wrapText="1" indent="1"/>
    </xf>
    <xf numFmtId="0" fontId="4" fillId="0" borderId="0" xfId="0" applyFont="1" applyAlignment="1">
      <alignment horizontal="distributed" vertical="center" wrapText="1" inden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18" fillId="0" borderId="23" xfId="0" applyFont="1" applyBorder="1" applyAlignment="1">
      <alignment horizontal="distributed" vertical="center" wrapText="1" indent="1"/>
    </xf>
    <xf numFmtId="0" fontId="9" fillId="0" borderId="46" xfId="0" applyFont="1" applyBorder="1" applyAlignment="1">
      <alignment horizontal="left" vertical="center" wrapText="1"/>
    </xf>
    <xf numFmtId="0" fontId="9" fillId="0" borderId="44" xfId="0" applyFont="1" applyBorder="1" applyAlignment="1">
      <alignment horizontal="left" vertical="center" wrapTex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67" xfId="0" applyFont="1" applyBorder="1" applyAlignment="1">
      <alignment horizontal="left" vertical="center" wrapText="1" inden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178" fontId="8" fillId="0" borderId="32" xfId="0" applyNumberFormat="1" applyFont="1" applyBorder="1" applyAlignment="1">
      <alignment horizontal="center" vertical="center" wrapText="1"/>
    </xf>
    <xf numFmtId="178" fontId="8" fillId="0" borderId="22" xfId="0" applyNumberFormat="1" applyFont="1" applyBorder="1" applyAlignment="1">
      <alignment horizontal="center" vertical="center" wrapText="1"/>
    </xf>
    <xf numFmtId="178" fontId="4" fillId="0" borderId="29" xfId="0" applyNumberFormat="1" applyFont="1" applyBorder="1" applyAlignment="1">
      <alignment horizontal="center" vertical="center" wrapText="1"/>
    </xf>
    <xf numFmtId="178" fontId="4" fillId="0" borderId="86" xfId="0" applyNumberFormat="1" applyFont="1" applyBorder="1" applyAlignment="1">
      <alignment horizontal="center" vertical="center" wrapText="1"/>
    </xf>
    <xf numFmtId="0" fontId="4" fillId="0" borderId="18"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9" fillId="0" borderId="80" xfId="0" applyFont="1" applyBorder="1" applyAlignment="1">
      <alignment horizontal="left" vertical="center" wrapText="1"/>
    </xf>
    <xf numFmtId="0" fontId="9" fillId="0" borderId="45" xfId="0" applyFont="1" applyBorder="1" applyAlignment="1">
      <alignment horizontal="left" vertical="center"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2" borderId="49" xfId="0" applyFont="1" applyFill="1" applyBorder="1" applyAlignment="1" applyProtection="1">
      <alignment horizontal="left" vertical="center" wrapText="1"/>
      <protection locked="0"/>
    </xf>
    <xf numFmtId="0" fontId="4" fillId="2" borderId="50"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0" fontId="4" fillId="2" borderId="5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0" borderId="0" xfId="0" applyFont="1" applyAlignment="1">
      <alignment horizontal="distributed" vertical="center" wrapText="1"/>
    </xf>
    <xf numFmtId="0" fontId="4" fillId="0" borderId="6" xfId="0" applyFont="1" applyBorder="1" applyAlignment="1">
      <alignment horizontal="distributed" vertical="center" wrapText="1"/>
    </xf>
    <xf numFmtId="0" fontId="4" fillId="2" borderId="53"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shrinkToFit="1"/>
      <protection locked="0"/>
    </xf>
    <xf numFmtId="0" fontId="4" fillId="2" borderId="41" xfId="0" applyFont="1" applyFill="1" applyBorder="1" applyAlignment="1" applyProtection="1">
      <alignment horizontal="left" vertical="center" wrapText="1" shrinkToFit="1"/>
      <protection locked="0"/>
    </xf>
    <xf numFmtId="0" fontId="4" fillId="2" borderId="42" xfId="0" applyFont="1" applyFill="1" applyBorder="1" applyAlignment="1" applyProtection="1">
      <alignment horizontal="left" vertical="center" wrapText="1" shrinkToFit="1"/>
      <protection locked="0"/>
    </xf>
    <xf numFmtId="0" fontId="4" fillId="2" borderId="55"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left" vertical="center" wrapText="1"/>
      <protection locked="0"/>
    </xf>
    <xf numFmtId="0" fontId="4" fillId="2" borderId="57" xfId="0" applyFont="1" applyFill="1" applyBorder="1" applyAlignment="1" applyProtection="1">
      <alignment horizontal="left" vertical="center" wrapText="1"/>
      <protection locked="0"/>
    </xf>
    <xf numFmtId="0" fontId="26" fillId="4" borderId="0" xfId="0" applyFont="1" applyFill="1" applyAlignment="1">
      <alignment horizontal="left" vertical="center" wrapText="1"/>
    </xf>
    <xf numFmtId="0" fontId="24" fillId="4" borderId="0" xfId="0" applyFont="1" applyFill="1" applyAlignment="1">
      <alignment horizontal="left" vertical="center" wrapText="1"/>
    </xf>
    <xf numFmtId="0" fontId="18" fillId="0" borderId="80" xfId="0" applyFont="1" applyBorder="1" applyAlignment="1">
      <alignment horizontal="center" vertical="center" wrapText="1"/>
    </xf>
    <xf numFmtId="0" fontId="18" fillId="0" borderId="45" xfId="0" applyFont="1" applyBorder="1" applyAlignment="1">
      <alignment horizontal="center"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2" fillId="0" borderId="0" xfId="0" applyFont="1" applyAlignment="1">
      <alignment horizontal="center" vertical="center"/>
    </xf>
    <xf numFmtId="0" fontId="4" fillId="2" borderId="64" xfId="0" applyFont="1" applyFill="1" applyBorder="1" applyAlignment="1" applyProtection="1">
      <alignment horizontal="left" vertical="center" wrapText="1"/>
      <protection locked="0"/>
    </xf>
    <xf numFmtId="0" fontId="4" fillId="2" borderId="65"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9" fillId="0" borderId="17" xfId="0" applyFont="1" applyBorder="1" applyAlignment="1">
      <alignment horizontal="right"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3" xfId="0" applyFont="1" applyBorder="1" applyAlignment="1">
      <alignment horizontal="left" vertical="center" wrapText="1"/>
    </xf>
    <xf numFmtId="0" fontId="4" fillId="0" borderId="3" xfId="0" applyFont="1" applyBorder="1" applyAlignment="1">
      <alignment horizontal="left"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6" fontId="9" fillId="0" borderId="102" xfId="0" applyNumberFormat="1" applyFont="1" applyBorder="1" applyAlignment="1">
      <alignment horizontal="left" vertical="center" wrapText="1"/>
    </xf>
    <xf numFmtId="176" fontId="9" fillId="0" borderId="103" xfId="0" applyNumberFormat="1" applyFont="1" applyBorder="1" applyAlignment="1">
      <alignment horizontal="left" vertical="center" wrapText="1"/>
    </xf>
    <xf numFmtId="176" fontId="9" fillId="0" borderId="79" xfId="0" applyNumberFormat="1" applyFont="1" applyBorder="1" applyAlignment="1">
      <alignment horizontal="left" vertical="center" wrapText="1"/>
    </xf>
    <xf numFmtId="0" fontId="4" fillId="0" borderId="18" xfId="0" applyFont="1" applyBorder="1" applyAlignment="1">
      <alignment horizontal="distributed" vertical="center" wrapText="1"/>
    </xf>
    <xf numFmtId="0" fontId="4" fillId="0" borderId="0" xfId="0" applyFont="1" applyAlignment="1">
      <alignment horizontal="right" vertical="center"/>
    </xf>
  </cellXfs>
  <cellStyles count="2">
    <cellStyle name="桁区切り" xfId="1" builtinId="6"/>
    <cellStyle name="標準" xfId="0" builtinId="0"/>
  </cellStyles>
  <dxfs count="8">
    <dxf>
      <font>
        <b/>
        <i val="0"/>
        <color rgb="FFFFC000"/>
      </font>
    </dxf>
    <dxf>
      <font>
        <b/>
        <i val="0"/>
        <color rgb="FFFFC000"/>
      </font>
    </dxf>
    <dxf>
      <font>
        <b/>
        <i val="0"/>
        <color rgb="FFFFC000"/>
      </font>
    </dxf>
    <dxf>
      <font>
        <b/>
        <i val="0"/>
        <color theme="8" tint="0.79998168889431442"/>
      </font>
      <fill>
        <patternFill patternType="solid">
          <bgColor theme="0" tint="-0.34998626667073579"/>
        </patternFill>
      </fill>
    </dxf>
    <dxf>
      <font>
        <b/>
        <i val="0"/>
        <color rgb="FFFFC000"/>
      </font>
    </dxf>
    <dxf>
      <font>
        <b/>
        <i val="0"/>
        <color rgb="FFFFC000"/>
      </font>
    </dxf>
    <dxf>
      <font>
        <b/>
        <i val="0"/>
        <color rgb="FFFFC000"/>
      </font>
    </dxf>
    <dxf>
      <fill>
        <patternFill>
          <bgColor rgb="FFFFFF00"/>
        </patternFill>
      </fill>
    </dxf>
  </dxfs>
  <tableStyles count="0" defaultTableStyle="TableStyleMedium2" defaultPivotStyle="PivotStyleLight16"/>
  <colors>
    <mruColors>
      <color rgb="FFA6A6A6"/>
      <color rgb="FF969696"/>
      <color rgb="FFA5A5A5"/>
      <color rgb="FF80808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5</xdr:row>
      <xdr:rowOff>285750</xdr:rowOff>
    </xdr:from>
    <xdr:to>
      <xdr:col>6</xdr:col>
      <xdr:colOff>491300</xdr:colOff>
      <xdr:row>5</xdr:row>
      <xdr:rowOff>561975</xdr:rowOff>
    </xdr:to>
    <xdr:sp macro="" textlink="">
      <xdr:nvSpPr>
        <xdr:cNvPr id="2" name="大かっこ 1">
          <a:extLst>
            <a:ext uri="{FF2B5EF4-FFF2-40B4-BE49-F238E27FC236}">
              <a16:creationId xmlns:a16="http://schemas.microsoft.com/office/drawing/2014/main" id="{25834927-B112-4C6F-9EBB-990875AE37DF}"/>
            </a:ext>
          </a:extLst>
        </xdr:cNvPr>
        <xdr:cNvSpPr/>
      </xdr:nvSpPr>
      <xdr:spPr>
        <a:xfrm>
          <a:off x="1426401" y="1600200"/>
          <a:ext cx="286854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9094-4B40-4E83-B139-8EDF4A577472}">
  <sheetPr>
    <pageSetUpPr fitToPage="1"/>
  </sheetPr>
  <dimension ref="A1:O49"/>
  <sheetViews>
    <sheetView showGridLines="0" tabSelected="1" zoomScaleNormal="100" zoomScaleSheetLayoutView="100" zoomScalePageLayoutView="70" workbookViewId="0"/>
  </sheetViews>
  <sheetFormatPr defaultColWidth="9" defaultRowHeight="22.8" customHeight="1" x14ac:dyDescent="0.2"/>
  <cols>
    <col min="1" max="1" width="0.88671875" style="76" customWidth="1"/>
    <col min="2" max="2" width="13.88671875" style="77" customWidth="1"/>
    <col min="3" max="3" width="0.88671875" style="76" customWidth="1"/>
    <col min="4" max="4" width="16.88671875" style="76" customWidth="1"/>
    <col min="5" max="5" width="8.88671875" style="76" customWidth="1"/>
    <col min="6" max="7" width="12.88671875" style="76" customWidth="1"/>
    <col min="8" max="8" width="14.88671875" style="78" customWidth="1"/>
    <col min="9" max="9" width="16.109375" style="76" customWidth="1"/>
    <col min="10" max="10" width="2.6640625" style="76" customWidth="1"/>
    <col min="11" max="11" width="11.109375" style="94" customWidth="1"/>
    <col min="12" max="12" width="9.109375" style="81" customWidth="1"/>
    <col min="13" max="13" width="25.6640625" style="81" customWidth="1"/>
    <col min="14" max="14" width="9.109375" style="81" customWidth="1"/>
    <col min="15" max="15" width="9" style="92"/>
    <col min="16" max="16384" width="9" style="76"/>
  </cols>
  <sheetData>
    <row r="1" spans="1:13" ht="22.2" x14ac:dyDescent="0.2">
      <c r="A1" s="1"/>
      <c r="B1" s="39"/>
      <c r="C1" s="1"/>
      <c r="D1" s="1"/>
      <c r="E1" s="1"/>
      <c r="F1" s="1"/>
      <c r="G1" s="1"/>
      <c r="H1" s="4"/>
      <c r="I1" s="75" t="s">
        <v>61</v>
      </c>
    </row>
    <row r="2" spans="1:13" ht="17.55" customHeight="1" thickBot="1" x14ac:dyDescent="0.45">
      <c r="A2" s="45" t="s">
        <v>35</v>
      </c>
      <c r="B2" s="39"/>
      <c r="C2" s="1"/>
      <c r="D2" s="2"/>
      <c r="E2" s="3"/>
      <c r="F2" s="2"/>
      <c r="G2" s="2"/>
      <c r="H2" s="4"/>
      <c r="I2" s="74"/>
    </row>
    <row r="3" spans="1:13" ht="22.5" customHeight="1" thickTop="1" thickBot="1" x14ac:dyDescent="0.25">
      <c r="A3" s="1"/>
      <c r="B3" s="178"/>
      <c r="C3" s="178"/>
      <c r="D3" s="178"/>
      <c r="E3" s="178"/>
      <c r="F3" s="178"/>
      <c r="G3" s="194" t="s">
        <v>22</v>
      </c>
      <c r="H3" s="179"/>
      <c r="I3" s="180"/>
    </row>
    <row r="4" spans="1:13" ht="18.600000000000001" customHeight="1" thickTop="1" x14ac:dyDescent="0.2">
      <c r="A4" s="181" t="s">
        <v>43</v>
      </c>
      <c r="B4" s="181"/>
      <c r="C4" s="181"/>
      <c r="D4" s="181"/>
      <c r="E4" s="181"/>
      <c r="F4" s="40" t="s">
        <v>42</v>
      </c>
      <c r="G4" s="40"/>
      <c r="H4" s="4"/>
      <c r="I4" s="44"/>
    </row>
    <row r="5" spans="1:13" ht="28.95" customHeight="1" thickBot="1" x14ac:dyDescent="0.25">
      <c r="A5" s="5" t="s">
        <v>4</v>
      </c>
      <c r="B5" s="6"/>
      <c r="C5" s="1"/>
      <c r="D5" s="1"/>
      <c r="E5" s="1"/>
      <c r="F5" s="1"/>
      <c r="G5" s="182" t="s">
        <v>47</v>
      </c>
      <c r="H5" s="182"/>
      <c r="I5" s="182"/>
    </row>
    <row r="6" spans="1:13" ht="51.75" customHeight="1" thickBot="1" x14ac:dyDescent="0.25">
      <c r="A6" s="8"/>
      <c r="B6" s="9" t="s">
        <v>5</v>
      </c>
      <c r="C6" s="9"/>
      <c r="D6" s="183" t="s">
        <v>29</v>
      </c>
      <c r="E6" s="184"/>
      <c r="F6" s="184"/>
      <c r="G6" s="185"/>
      <c r="H6" s="28" t="s">
        <v>9</v>
      </c>
      <c r="I6" s="10" t="s">
        <v>18</v>
      </c>
    </row>
    <row r="7" spans="1:13" ht="24" customHeight="1" thickTop="1" x14ac:dyDescent="0.2">
      <c r="A7" s="11"/>
      <c r="B7" s="193" t="s">
        <v>30</v>
      </c>
      <c r="C7" s="12"/>
      <c r="D7" s="153" t="s">
        <v>0</v>
      </c>
      <c r="E7" s="154"/>
      <c r="F7" s="154"/>
      <c r="G7" s="154"/>
      <c r="H7" s="104">
        <f>D42</f>
        <v>0</v>
      </c>
      <c r="I7" s="174" t="s">
        <v>37</v>
      </c>
    </row>
    <row r="8" spans="1:13" ht="24" customHeight="1" thickBot="1" x14ac:dyDescent="0.25">
      <c r="A8" s="13"/>
      <c r="B8" s="162"/>
      <c r="C8" s="14"/>
      <c r="D8" s="176" t="s">
        <v>51</v>
      </c>
      <c r="E8" s="177"/>
      <c r="F8" s="177"/>
      <c r="G8" s="177"/>
      <c r="H8" s="105">
        <f>D44</f>
        <v>0</v>
      </c>
      <c r="I8" s="175"/>
    </row>
    <row r="9" spans="1:13" ht="24" customHeight="1" thickTop="1" x14ac:dyDescent="0.2">
      <c r="A9" s="13"/>
      <c r="B9" s="15" t="s">
        <v>1</v>
      </c>
      <c r="C9" s="53"/>
      <c r="D9" s="155"/>
      <c r="E9" s="156"/>
      <c r="F9" s="156"/>
      <c r="G9" s="157"/>
      <c r="H9" s="57"/>
      <c r="I9" s="188"/>
    </row>
    <row r="10" spans="1:13" ht="24" customHeight="1" x14ac:dyDescent="0.2">
      <c r="A10" s="13"/>
      <c r="B10" s="53" t="s">
        <v>2</v>
      </c>
      <c r="C10" s="53"/>
      <c r="D10" s="158"/>
      <c r="E10" s="159"/>
      <c r="F10" s="159"/>
      <c r="G10" s="160"/>
      <c r="H10" s="57"/>
      <c r="I10" s="189"/>
    </row>
    <row r="11" spans="1:13" ht="24" customHeight="1" x14ac:dyDescent="0.2">
      <c r="A11" s="16"/>
      <c r="B11" s="161" t="s">
        <v>28</v>
      </c>
      <c r="C11" s="54"/>
      <c r="D11" s="163"/>
      <c r="E11" s="164"/>
      <c r="F11" s="164"/>
      <c r="G11" s="165"/>
      <c r="H11" s="58"/>
      <c r="I11" s="190" t="s">
        <v>49</v>
      </c>
    </row>
    <row r="12" spans="1:13" ht="24" customHeight="1" x14ac:dyDescent="0.2">
      <c r="A12" s="16"/>
      <c r="B12" s="161"/>
      <c r="C12" s="54"/>
      <c r="D12" s="166"/>
      <c r="E12" s="167"/>
      <c r="F12" s="167"/>
      <c r="G12" s="168"/>
      <c r="H12" s="59"/>
      <c r="I12" s="191"/>
    </row>
    <row r="13" spans="1:13" ht="24" customHeight="1" x14ac:dyDescent="0.2">
      <c r="A13" s="16"/>
      <c r="B13" s="161"/>
      <c r="C13" s="54"/>
      <c r="D13" s="166"/>
      <c r="E13" s="167"/>
      <c r="F13" s="167"/>
      <c r="G13" s="168"/>
      <c r="H13" s="59"/>
      <c r="I13" s="191"/>
    </row>
    <row r="14" spans="1:13" ht="24" customHeight="1" x14ac:dyDescent="0.2">
      <c r="A14" s="16"/>
      <c r="B14" s="161"/>
      <c r="C14" s="54"/>
      <c r="D14" s="166"/>
      <c r="E14" s="167"/>
      <c r="F14" s="167"/>
      <c r="G14" s="168"/>
      <c r="H14" s="59"/>
      <c r="I14" s="191"/>
    </row>
    <row r="15" spans="1:13" ht="24" customHeight="1" thickBot="1" x14ac:dyDescent="0.25">
      <c r="A15" s="13"/>
      <c r="B15" s="162"/>
      <c r="C15" s="53"/>
      <c r="D15" s="169"/>
      <c r="E15" s="170"/>
      <c r="F15" s="170"/>
      <c r="G15" s="171"/>
      <c r="H15" s="116"/>
      <c r="I15" s="192"/>
    </row>
    <row r="16" spans="1:13" ht="24" customHeight="1" thickTop="1" thickBot="1" x14ac:dyDescent="0.25">
      <c r="A16" s="17"/>
      <c r="B16" s="27" t="s">
        <v>32</v>
      </c>
      <c r="C16" s="27"/>
      <c r="D16" s="186"/>
      <c r="E16" s="187"/>
      <c r="F16" s="187"/>
      <c r="G16" s="187"/>
      <c r="H16" s="117">
        <f>H38-SUM(H7:H15)</f>
        <v>0</v>
      </c>
      <c r="I16" s="71"/>
      <c r="K16" s="173" t="s">
        <v>63</v>
      </c>
      <c r="L16" s="173"/>
      <c r="M16" s="173"/>
    </row>
    <row r="17" spans="1:15" ht="24" customHeight="1" thickTop="1" thickBot="1" x14ac:dyDescent="0.25">
      <c r="A17" s="18"/>
      <c r="B17" s="19" t="s">
        <v>31</v>
      </c>
      <c r="C17" s="19"/>
      <c r="D17" s="19"/>
      <c r="E17" s="19"/>
      <c r="F17" s="19"/>
      <c r="G17" s="19"/>
      <c r="H17" s="118">
        <f>SUM(H7:H16)</f>
        <v>0</v>
      </c>
      <c r="I17" s="20"/>
      <c r="K17" s="173"/>
      <c r="L17" s="173"/>
      <c r="M17" s="173"/>
    </row>
    <row r="18" spans="1:15" ht="2.25" customHeight="1" x14ac:dyDescent="0.2">
      <c r="A18" s="1"/>
      <c r="B18" s="37"/>
      <c r="C18" s="55"/>
      <c r="D18" s="39"/>
      <c r="E18" s="39"/>
      <c r="F18" s="39"/>
      <c r="G18" s="39"/>
      <c r="H18" s="39"/>
      <c r="I18" s="39"/>
    </row>
    <row r="19" spans="1:15" ht="22.8" customHeight="1" x14ac:dyDescent="0.2">
      <c r="A19" s="5" t="s">
        <v>27</v>
      </c>
      <c r="B19" s="39"/>
      <c r="C19" s="1"/>
      <c r="D19" s="1"/>
      <c r="E19" s="1"/>
      <c r="F19" s="1"/>
      <c r="G19" s="1"/>
      <c r="H19" s="7"/>
      <c r="I19" s="1"/>
      <c r="K19" s="95" t="str">
        <f>TEXT(H31-H17,"###,###")&amp;" 円を自己資金に当ててください"</f>
        <v xml:space="preserve"> 円を自己資金に当ててください</v>
      </c>
    </row>
    <row r="20" spans="1:15" ht="5.25" customHeight="1" thickBot="1" x14ac:dyDescent="0.25">
      <c r="A20" s="5"/>
      <c r="B20" s="39"/>
      <c r="C20" s="1"/>
      <c r="D20" s="1"/>
      <c r="E20" s="1"/>
      <c r="F20" s="1"/>
      <c r="G20" s="1"/>
      <c r="H20" s="7"/>
      <c r="I20" s="1"/>
    </row>
    <row r="21" spans="1:15" ht="20.55" customHeight="1" x14ac:dyDescent="0.2">
      <c r="A21" s="139" t="s">
        <v>14</v>
      </c>
      <c r="B21" s="140"/>
      <c r="C21" s="140"/>
      <c r="D21" s="141"/>
      <c r="E21" s="145" t="s">
        <v>23</v>
      </c>
      <c r="F21" s="21"/>
      <c r="G21" s="21"/>
      <c r="H21" s="147" t="s">
        <v>9</v>
      </c>
      <c r="I21" s="127" t="s">
        <v>3</v>
      </c>
    </row>
    <row r="22" spans="1:15" ht="27.75" customHeight="1" thickBot="1" x14ac:dyDescent="0.25">
      <c r="A22" s="142"/>
      <c r="B22" s="143"/>
      <c r="C22" s="143"/>
      <c r="D22" s="144"/>
      <c r="E22" s="146"/>
      <c r="F22" s="29" t="s">
        <v>53</v>
      </c>
      <c r="G22" s="38" t="s">
        <v>52</v>
      </c>
      <c r="H22" s="148"/>
      <c r="I22" s="128"/>
      <c r="K22" s="96">
        <f>SUM(H23:H24)</f>
        <v>0</v>
      </c>
      <c r="O22" s="93"/>
    </row>
    <row r="23" spans="1:15" ht="27" customHeight="1" thickTop="1" x14ac:dyDescent="0.2">
      <c r="A23" s="11"/>
      <c r="B23" s="149" t="s">
        <v>7</v>
      </c>
      <c r="C23" s="52"/>
      <c r="D23" s="46" t="s">
        <v>10</v>
      </c>
      <c r="E23" s="83"/>
      <c r="F23" s="60"/>
      <c r="G23" s="82"/>
      <c r="H23" s="106" t="str">
        <f>IF(COUNT(F23:G23)&gt;0,SUM(F23:G23),"")</f>
        <v/>
      </c>
      <c r="I23" s="151" t="s">
        <v>56</v>
      </c>
      <c r="K23" s="94" t="s">
        <v>58</v>
      </c>
    </row>
    <row r="24" spans="1:15" ht="27" customHeight="1" x14ac:dyDescent="0.2">
      <c r="A24" s="13"/>
      <c r="B24" s="150"/>
      <c r="C24" s="53"/>
      <c r="D24" s="47" t="s">
        <v>11</v>
      </c>
      <c r="E24" s="84"/>
      <c r="F24" s="61"/>
      <c r="G24" s="91"/>
      <c r="H24" s="107" t="str">
        <f>IF(COUNT(F24:G24)&gt;0,SUM(F24:G24),"")</f>
        <v/>
      </c>
      <c r="I24" s="152"/>
      <c r="J24" s="79"/>
      <c r="K24" s="97"/>
    </row>
    <row r="25" spans="1:15" ht="27" customHeight="1" x14ac:dyDescent="0.2">
      <c r="A25" s="24"/>
      <c r="B25" s="129" t="s">
        <v>39</v>
      </c>
      <c r="C25" s="129"/>
      <c r="D25" s="129"/>
      <c r="E25" s="85"/>
      <c r="F25" s="62"/>
      <c r="G25" s="63"/>
      <c r="H25" s="108" t="str">
        <f t="shared" ref="H25:H30" si="0">IF(COUNT(F25:G25)&gt;0,SUM(F25:G25),"")</f>
        <v/>
      </c>
      <c r="I25" s="70" t="s">
        <v>38</v>
      </c>
    </row>
    <row r="26" spans="1:15" ht="27" customHeight="1" x14ac:dyDescent="0.2">
      <c r="A26" s="16"/>
      <c r="B26" s="130" t="s">
        <v>6</v>
      </c>
      <c r="C26" s="54"/>
      <c r="D26" s="48" t="s">
        <v>12</v>
      </c>
      <c r="E26" s="86"/>
      <c r="F26" s="64"/>
      <c r="G26" s="65"/>
      <c r="H26" s="109" t="str">
        <f t="shared" si="0"/>
        <v/>
      </c>
      <c r="I26" s="30" t="s">
        <v>54</v>
      </c>
      <c r="K26" s="94" t="s">
        <v>60</v>
      </c>
    </row>
    <row r="27" spans="1:15" ht="27" customHeight="1" x14ac:dyDescent="0.2">
      <c r="A27" s="16"/>
      <c r="B27" s="130"/>
      <c r="C27" s="54"/>
      <c r="D27" s="49" t="s">
        <v>13</v>
      </c>
      <c r="E27" s="87"/>
      <c r="F27" s="66"/>
      <c r="G27" s="67"/>
      <c r="H27" s="107" t="str">
        <f t="shared" si="0"/>
        <v/>
      </c>
      <c r="I27" s="131"/>
    </row>
    <row r="28" spans="1:15" ht="27" customHeight="1" x14ac:dyDescent="0.2">
      <c r="A28" s="24"/>
      <c r="B28" s="129" t="s">
        <v>8</v>
      </c>
      <c r="C28" s="129"/>
      <c r="D28" s="129"/>
      <c r="E28" s="85"/>
      <c r="F28" s="62"/>
      <c r="G28" s="63"/>
      <c r="H28" s="110" t="str">
        <f t="shared" si="0"/>
        <v/>
      </c>
      <c r="I28" s="132"/>
    </row>
    <row r="29" spans="1:15" ht="29.55" customHeight="1" x14ac:dyDescent="0.2">
      <c r="A29" s="24"/>
      <c r="B29" s="133" t="s">
        <v>40</v>
      </c>
      <c r="C29" s="133"/>
      <c r="D29" s="133"/>
      <c r="E29" s="88"/>
      <c r="F29" s="62"/>
      <c r="G29" s="63"/>
      <c r="H29" s="110" t="str">
        <f t="shared" si="0"/>
        <v/>
      </c>
      <c r="I29" s="134" t="s">
        <v>55</v>
      </c>
      <c r="J29" s="80"/>
      <c r="K29" s="94" t="s">
        <v>57</v>
      </c>
    </row>
    <row r="30" spans="1:15" ht="29.55" customHeight="1" thickBot="1" x14ac:dyDescent="0.25">
      <c r="A30" s="24"/>
      <c r="B30" s="133" t="s">
        <v>21</v>
      </c>
      <c r="C30" s="133"/>
      <c r="D30" s="133"/>
      <c r="E30" s="89"/>
      <c r="F30" s="68"/>
      <c r="G30" s="69"/>
      <c r="H30" s="111" t="str">
        <f t="shared" si="0"/>
        <v/>
      </c>
      <c r="I30" s="135"/>
      <c r="K30" s="98"/>
    </row>
    <row r="31" spans="1:15" ht="24" customHeight="1" thickTop="1" thickBot="1" x14ac:dyDescent="0.25">
      <c r="A31" s="136" t="s">
        <v>36</v>
      </c>
      <c r="B31" s="137"/>
      <c r="C31" s="137"/>
      <c r="D31" s="137"/>
      <c r="E31" s="138"/>
      <c r="F31" s="113">
        <f>SUM(F23:F30)</f>
        <v>0</v>
      </c>
      <c r="G31" s="114">
        <f>SUM(G23:G30)</f>
        <v>0</v>
      </c>
      <c r="H31" s="112">
        <f>SUM(H23:H30)</f>
        <v>0</v>
      </c>
      <c r="I31" s="50"/>
    </row>
    <row r="32" spans="1:15" ht="4.05" customHeight="1" x14ac:dyDescent="0.2">
      <c r="A32" s="5"/>
      <c r="B32" s="39"/>
      <c r="C32" s="1"/>
      <c r="D32" s="1"/>
      <c r="E32" s="1"/>
      <c r="F32" s="1"/>
      <c r="G32" s="1"/>
      <c r="H32" s="1"/>
      <c r="I32" s="1"/>
    </row>
    <row r="33" spans="1:14" ht="20.55" customHeight="1" x14ac:dyDescent="0.2">
      <c r="A33" s="5" t="s">
        <v>34</v>
      </c>
      <c r="B33" s="39"/>
      <c r="C33" s="1"/>
      <c r="D33" s="1"/>
      <c r="E33" s="1"/>
      <c r="F33" s="1"/>
      <c r="G33" s="125"/>
      <c r="H33" s="125"/>
      <c r="I33" s="1"/>
      <c r="K33" s="99"/>
      <c r="L33" s="99"/>
      <c r="M33" s="99"/>
      <c r="N33" s="100"/>
    </row>
    <row r="34" spans="1:14" ht="5.25" customHeight="1" thickBot="1" x14ac:dyDescent="0.25">
      <c r="A34" s="5"/>
      <c r="B34" s="39"/>
      <c r="C34" s="1"/>
      <c r="D34" s="1"/>
      <c r="E34" s="1"/>
      <c r="F34" s="1"/>
      <c r="G34" s="1"/>
      <c r="H34" s="7"/>
      <c r="I34" s="1"/>
    </row>
    <row r="35" spans="1:14" ht="24" customHeight="1" x14ac:dyDescent="0.2">
      <c r="A35" s="139" t="s">
        <v>14</v>
      </c>
      <c r="B35" s="140"/>
      <c r="C35" s="140"/>
      <c r="D35" s="141"/>
      <c r="E35" s="145" t="s">
        <v>23</v>
      </c>
      <c r="F35" s="21"/>
      <c r="G35" s="21"/>
      <c r="H35" s="147" t="s">
        <v>48</v>
      </c>
      <c r="I35" s="127" t="s">
        <v>3</v>
      </c>
      <c r="K35" s="101"/>
      <c r="L35" s="101"/>
      <c r="M35" s="101"/>
    </row>
    <row r="36" spans="1:14" ht="27" customHeight="1" thickBot="1" x14ac:dyDescent="0.25">
      <c r="A36" s="142"/>
      <c r="B36" s="143"/>
      <c r="C36" s="143"/>
      <c r="D36" s="144"/>
      <c r="E36" s="146"/>
      <c r="F36" s="22" t="s">
        <v>53</v>
      </c>
      <c r="G36" s="23" t="s">
        <v>52</v>
      </c>
      <c r="H36" s="148"/>
      <c r="I36" s="128"/>
    </row>
    <row r="37" spans="1:14" ht="24" customHeight="1" thickTop="1" thickBot="1" x14ac:dyDescent="0.25">
      <c r="A37" s="122" t="s">
        <v>33</v>
      </c>
      <c r="B37" s="123"/>
      <c r="C37" s="123"/>
      <c r="D37" s="123"/>
      <c r="E37" s="90"/>
      <c r="F37" s="124"/>
      <c r="G37" s="124"/>
      <c r="H37" s="72"/>
      <c r="I37" s="32"/>
      <c r="K37" s="172" t="s">
        <v>62</v>
      </c>
      <c r="L37" s="172"/>
      <c r="M37" s="172"/>
    </row>
    <row r="38" spans="1:14" ht="24" customHeight="1" thickTop="1" thickBot="1" x14ac:dyDescent="0.25">
      <c r="A38" s="33"/>
      <c r="B38" s="34" t="s">
        <v>50</v>
      </c>
      <c r="C38" s="35"/>
      <c r="D38" s="35"/>
      <c r="E38" s="31"/>
      <c r="F38" s="35"/>
      <c r="G38" s="35"/>
      <c r="H38" s="112">
        <f>H31+H37</f>
        <v>0</v>
      </c>
      <c r="I38" s="36"/>
      <c r="K38" s="172"/>
      <c r="L38" s="172"/>
      <c r="M38" s="172"/>
    </row>
    <row r="39" spans="1:14" ht="6.75" customHeight="1" x14ac:dyDescent="0.2">
      <c r="A39" s="1"/>
      <c r="B39" s="39"/>
      <c r="C39" s="1"/>
      <c r="D39" s="1"/>
      <c r="E39" s="1"/>
      <c r="F39" s="1"/>
      <c r="G39" s="1"/>
      <c r="H39" s="51"/>
      <c r="I39" s="1"/>
      <c r="K39" s="102"/>
      <c r="L39" s="103"/>
      <c r="M39" s="103"/>
    </row>
    <row r="40" spans="1:14" ht="16.5" customHeight="1" x14ac:dyDescent="0.2">
      <c r="A40" s="5" t="s">
        <v>41</v>
      </c>
      <c r="B40" s="39"/>
      <c r="C40" s="1"/>
      <c r="D40" s="1"/>
      <c r="E40" s="1"/>
      <c r="F40" s="1"/>
      <c r="G40" s="1"/>
      <c r="H40" s="4"/>
      <c r="I40" s="1"/>
      <c r="K40" s="103"/>
      <c r="L40" s="103"/>
      <c r="M40" s="103"/>
    </row>
    <row r="41" spans="1:14" ht="19.5" customHeight="1" thickBot="1" x14ac:dyDescent="0.25">
      <c r="A41" s="1"/>
      <c r="B41" s="39"/>
      <c r="C41" s="1"/>
      <c r="D41" s="55" t="s">
        <v>24</v>
      </c>
      <c r="E41" s="1"/>
      <c r="F41" s="55" t="s">
        <v>26</v>
      </c>
      <c r="G41" s="4"/>
      <c r="H41" s="125" t="s">
        <v>25</v>
      </c>
      <c r="I41" s="125"/>
      <c r="K41" s="102"/>
      <c r="L41" s="103"/>
      <c r="M41" s="103"/>
    </row>
    <row r="42" spans="1:14" ht="31.5" customHeight="1" thickTop="1" thickBot="1" x14ac:dyDescent="0.25">
      <c r="A42" s="1"/>
      <c r="B42" s="39" t="s">
        <v>19</v>
      </c>
      <c r="C42" s="1"/>
      <c r="D42" s="115">
        <f>IF(H31="","",MIN(1000000,ROUNDDOWN(H31/3,-3)))</f>
        <v>0</v>
      </c>
      <c r="E42" s="25" t="s">
        <v>15</v>
      </c>
      <c r="F42" s="73"/>
      <c r="G42" s="26" t="s">
        <v>16</v>
      </c>
      <c r="H42" s="126">
        <f>IF(D42="","",D42+F42)</f>
        <v>0</v>
      </c>
      <c r="I42" s="126"/>
    </row>
    <row r="43" spans="1:14" ht="5.25" customHeight="1" thickTop="1" thickBot="1" x14ac:dyDescent="0.25">
      <c r="A43" s="5"/>
      <c r="B43" s="39"/>
      <c r="C43" s="1"/>
      <c r="D43" s="1"/>
      <c r="E43" s="1"/>
      <c r="F43" s="1"/>
      <c r="G43" s="7"/>
      <c r="H43" s="1"/>
      <c r="I43" s="1"/>
    </row>
    <row r="44" spans="1:14" ht="31.5" customHeight="1" thickTop="1" thickBot="1" x14ac:dyDescent="0.25">
      <c r="A44" s="1"/>
      <c r="B44" s="56" t="s">
        <v>20</v>
      </c>
      <c r="C44" s="1"/>
      <c r="D44" s="115">
        <f>IF(G31="","",MIN(1000000,ROUNDDOWN(G31/3,-3)))</f>
        <v>0</v>
      </c>
      <c r="E44" s="25" t="s">
        <v>15</v>
      </c>
      <c r="F44" s="73"/>
      <c r="G44" s="26" t="s">
        <v>16</v>
      </c>
      <c r="H44" s="126">
        <f>IF(D44="","",D44+F44)</f>
        <v>0</v>
      </c>
      <c r="I44" s="126"/>
    </row>
    <row r="45" spans="1:14" ht="16.5" customHeight="1" thickTop="1" x14ac:dyDescent="0.2">
      <c r="A45" s="1"/>
      <c r="B45" s="39"/>
      <c r="C45" s="1"/>
      <c r="D45" s="1"/>
      <c r="E45" s="1"/>
      <c r="F45" s="1" t="s">
        <v>59</v>
      </c>
      <c r="G45" s="4"/>
      <c r="H45" s="1" t="s">
        <v>17</v>
      </c>
      <c r="I45" s="1"/>
    </row>
    <row r="46" spans="1:14" ht="7.05" customHeight="1" x14ac:dyDescent="0.2">
      <c r="A46" s="125" t="s">
        <v>44</v>
      </c>
      <c r="B46" s="125"/>
      <c r="C46" s="41"/>
      <c r="D46" s="41"/>
      <c r="E46" s="41"/>
      <c r="F46" s="41"/>
      <c r="G46" s="42"/>
      <c r="H46" s="41"/>
      <c r="I46" s="41"/>
    </row>
    <row r="47" spans="1:14" ht="6" customHeight="1" x14ac:dyDescent="0.2">
      <c r="A47" s="125"/>
      <c r="B47" s="125"/>
      <c r="C47" s="1"/>
      <c r="D47" s="1"/>
      <c r="E47" s="1"/>
      <c r="F47" s="1"/>
      <c r="G47" s="4"/>
      <c r="H47" s="1"/>
      <c r="I47" s="1"/>
    </row>
    <row r="48" spans="1:14" ht="6" customHeight="1" x14ac:dyDescent="0.2">
      <c r="A48" s="1"/>
      <c r="B48" s="55"/>
      <c r="C48" s="1"/>
      <c r="D48" s="1"/>
      <c r="E48" s="1"/>
      <c r="F48" s="1"/>
      <c r="G48" s="4"/>
      <c r="H48" s="1"/>
      <c r="I48" s="1"/>
    </row>
    <row r="49" spans="1:9" ht="28.5" customHeight="1" x14ac:dyDescent="0.2">
      <c r="A49" s="5"/>
      <c r="B49" s="119" t="s">
        <v>45</v>
      </c>
      <c r="C49" s="119"/>
      <c r="D49" s="119"/>
      <c r="E49" s="119"/>
      <c r="F49" s="119"/>
      <c r="G49" s="120"/>
      <c r="H49" s="121"/>
      <c r="I49" s="43" t="s">
        <v>46</v>
      </c>
    </row>
  </sheetData>
  <sheetProtection formatRows="0" insertRows="0" deleteRows="0"/>
  <mergeCells count="49">
    <mergeCell ref="K37:M38"/>
    <mergeCell ref="K16:M17"/>
    <mergeCell ref="I7:I8"/>
    <mergeCell ref="D8:G8"/>
    <mergeCell ref="B3:F3"/>
    <mergeCell ref="H3:I3"/>
    <mergeCell ref="A4:E4"/>
    <mergeCell ref="G5:I5"/>
    <mergeCell ref="D6:G6"/>
    <mergeCell ref="D16:G16"/>
    <mergeCell ref="I9:I10"/>
    <mergeCell ref="I11:I15"/>
    <mergeCell ref="A21:D22"/>
    <mergeCell ref="E21:E22"/>
    <mergeCell ref="H21:H22"/>
    <mergeCell ref="B7:B8"/>
    <mergeCell ref="D7:G7"/>
    <mergeCell ref="D9:G9"/>
    <mergeCell ref="D10:G10"/>
    <mergeCell ref="B11:B15"/>
    <mergeCell ref="D11:G11"/>
    <mergeCell ref="D12:G12"/>
    <mergeCell ref="D13:G13"/>
    <mergeCell ref="D14:G14"/>
    <mergeCell ref="D15:G15"/>
    <mergeCell ref="I21:I22"/>
    <mergeCell ref="I35:I36"/>
    <mergeCell ref="B25:D25"/>
    <mergeCell ref="B26:B27"/>
    <mergeCell ref="I27:I28"/>
    <mergeCell ref="B28:D28"/>
    <mergeCell ref="B29:D29"/>
    <mergeCell ref="I29:I30"/>
    <mergeCell ref="B30:D30"/>
    <mergeCell ref="A31:E31"/>
    <mergeCell ref="G33:H33"/>
    <mergeCell ref="A35:D36"/>
    <mergeCell ref="E35:E36"/>
    <mergeCell ref="H35:H36"/>
    <mergeCell ref="B23:B24"/>
    <mergeCell ref="I23:I24"/>
    <mergeCell ref="B49:F49"/>
    <mergeCell ref="G49:H49"/>
    <mergeCell ref="A37:D37"/>
    <mergeCell ref="F37:G37"/>
    <mergeCell ref="H41:I41"/>
    <mergeCell ref="H42:I42"/>
    <mergeCell ref="H44:I44"/>
    <mergeCell ref="A46:B47"/>
  </mergeCells>
  <phoneticPr fontId="2"/>
  <conditionalFormatting sqref="D18:G18">
    <cfRule type="notContainsBlanks" dxfId="7" priority="9" stopIfTrue="1">
      <formula>LEN(TRIM(D18))&gt;0</formula>
    </cfRule>
  </conditionalFormatting>
  <conditionalFormatting sqref="K23:K24 L24">
    <cfRule type="expression" dxfId="6" priority="8">
      <formula>$H$31/3&lt;$K$22</formula>
    </cfRule>
  </conditionalFormatting>
  <conditionalFormatting sqref="K26">
    <cfRule type="expression" dxfId="5" priority="6">
      <formula>IF(H26="",FALSE,H26&gt;100000)</formula>
    </cfRule>
  </conditionalFormatting>
  <conditionalFormatting sqref="K29:K30 L30">
    <cfRule type="expression" dxfId="4" priority="5">
      <formula>AND($G$29&lt;&gt;"",$H$31/2&lt;$H$29)</formula>
    </cfRule>
  </conditionalFormatting>
  <conditionalFormatting sqref="K33">
    <cfRule type="expression" dxfId="3" priority="3">
      <formula>AND(H31/3&lt;K22,H29&lt;&gt;"",H31/2&lt;H29)</formula>
    </cfRule>
  </conditionalFormatting>
  <conditionalFormatting sqref="L30">
    <cfRule type="expression" dxfId="2" priority="4">
      <formula>$H$31/3&lt;=$K$22</formula>
    </cfRule>
  </conditionalFormatting>
  <conditionalFormatting sqref="K37">
    <cfRule type="expression" dxfId="1" priority="2">
      <formula>$H$17&gt;$H$38</formula>
    </cfRule>
  </conditionalFormatting>
  <conditionalFormatting sqref="K16 K19">
    <cfRule type="expression" dxfId="0" priority="1">
      <formula>$H$38&gt;$H$17</formula>
    </cfRule>
  </conditionalFormatting>
  <dataValidations count="3">
    <dataValidation type="whole" imeMode="halfAlpha" operator="greaterThanOrEqual" allowBlank="1" showInputMessage="1" showErrorMessage="1" error="数値を入力してください" sqref="H9:H16 G49:H49 H37 E37 F42 F44 G25:G30 G23 F23:F30 E23:E30" xr:uid="{00FE0672-2F5D-44AC-A4FC-C386456F1B5D}">
      <formula1>0</formula1>
    </dataValidation>
    <dataValidation type="whole" operator="greaterThanOrEqual" allowBlank="1" showInputMessage="1" showErrorMessage="1" sqref="H7:H8" xr:uid="{2C064945-6781-4CBA-88F8-19D618D24278}">
      <formula1>0</formula1>
    </dataValidation>
    <dataValidation operator="equal" allowBlank="1" showInputMessage="1" showErrorMessage="1" sqref="D7:D16" xr:uid="{5FF2BDFD-02DA-4E32-8DA6-E4F9F2EBFA49}"/>
  </dataValidations>
  <printOptions horizontalCentered="1"/>
  <pageMargins left="0" right="0" top="0.51181102362204722" bottom="0" header="0.31496062992125984" footer="0.31496062992125984"/>
  <pageSetup paperSize="9" scale="79" firstPageNumber="17" orientation="portrait" useFirstPageNumber="1" r:id="rId1"/>
  <ignoredErrors>
    <ignoredError sqref="H25:H30"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 </vt:lpstr>
      <vt:lpstr>'収支予算書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釋野　希子</dc:creator>
  <cp:lastModifiedBy>平瓦　怜治</cp:lastModifiedBy>
  <dcterms:created xsi:type="dcterms:W3CDTF">2024-05-28T23:50:54Z</dcterms:created>
  <dcterms:modified xsi:type="dcterms:W3CDTF">2024-09-20T06:23:48Z</dcterms:modified>
</cp:coreProperties>
</file>