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D:\各課専用\文化生活総務課\府民協働係\02 個別事業\010 地域交響プロジェクト\010 交付金\001 地域交響プロジェクト交付金（R1～）\R8\00 募集要領・手引き・様式\00　募集要領 印刷配送\R8案\01　重点・基盤プログラム\01 元データ\申請書　実績報告\起案\別表第３（申請）\年度つける用\"/>
    </mc:Choice>
  </mc:AlternateContent>
  <xr:revisionPtr revIDLastSave="0" documentId="13_ncr:1_{25059D91-D321-46F6-87AA-C29E25FA121F}" xr6:coauthVersionLast="47" xr6:coauthVersionMax="47" xr10:uidLastSave="{00000000-0000-0000-0000-000000000000}"/>
  <bookViews>
    <workbookView xWindow="-108" yWindow="-108" windowWidth="23256" windowHeight="12456" tabRatio="756" xr2:uid="{B62A017E-05F4-401F-9152-99A4C75B0793}"/>
  </bookViews>
  <sheets>
    <sheet name="収支予算書 " sheetId="1" r:id="rId1"/>
    <sheet name="支出予算内訳表（謝金）" sheetId="3" r:id="rId2"/>
    <sheet name="支出予算内訳表（団体構成員旅費）" sheetId="4" r:id="rId3"/>
    <sheet name="支出予算内訳表（外部講師等旅費）" sheetId="5" r:id="rId4"/>
    <sheet name="支出予算内訳表（諸費）" sheetId="6" r:id="rId5"/>
    <sheet name="支出予算内訳表（外注費）" sheetId="7" r:id="rId6"/>
    <sheet name="支出予算内訳表（対象外経費）" sheetId="8" r:id="rId7"/>
  </sheets>
  <definedNames>
    <definedName name="_xlnm.Print_Area" localSheetId="5">'支出予算内訳表（外注費）'!$A$1:$H$27</definedName>
    <definedName name="_xlnm.Print_Area" localSheetId="3">'支出予算内訳表（外部講師等旅費）'!$A$1:$H$27</definedName>
    <definedName name="_xlnm.Print_Area" localSheetId="1">'支出予算内訳表（謝金）'!$A$1:$H$27</definedName>
    <definedName name="_xlnm.Print_Area" localSheetId="4">'支出予算内訳表（諸費）'!$A$1:$H$27</definedName>
    <definedName name="_xlnm.Print_Area" localSheetId="6">'支出予算内訳表（対象外経費）'!$A$1:$H$27</definedName>
    <definedName name="_xlnm.Print_Area" localSheetId="2">'支出予算内訳表（団体構成員旅費）'!$A$1:$H$27</definedName>
    <definedName name="_xlnm.Print_Area" localSheetId="0">'収支予算書 '!$A$1:$H$38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23" i="8" l="1"/>
  <c r="G22" i="8"/>
  <c r="G21" i="8"/>
  <c r="G20" i="8"/>
  <c r="G19" i="8"/>
  <c r="G18" i="8"/>
  <c r="G17" i="8"/>
  <c r="G16" i="8"/>
  <c r="G15" i="8"/>
  <c r="G14" i="8"/>
  <c r="G13" i="8"/>
  <c r="G12" i="8"/>
  <c r="G11" i="8"/>
  <c r="G26" i="8" s="1"/>
  <c r="G11" i="7"/>
  <c r="G26" i="7" s="1"/>
  <c r="G12" i="7"/>
  <c r="G24" i="7" s="1"/>
  <c r="G13" i="7"/>
  <c r="G25" i="7" s="1"/>
  <c r="G14" i="7"/>
  <c r="G15" i="7"/>
  <c r="G16" i="7"/>
  <c r="G17" i="7"/>
  <c r="G18" i="7"/>
  <c r="G19" i="7"/>
  <c r="G20" i="7"/>
  <c r="G21" i="7"/>
  <c r="G22" i="7"/>
  <c r="G23" i="7"/>
  <c r="G23" i="6"/>
  <c r="G22" i="6"/>
  <c r="G21" i="6"/>
  <c r="G20" i="6"/>
  <c r="G19" i="6"/>
  <c r="G18" i="6"/>
  <c r="G17" i="6"/>
  <c r="G16" i="6"/>
  <c r="G15" i="6"/>
  <c r="G14" i="6"/>
  <c r="G13" i="6"/>
  <c r="G12" i="6"/>
  <c r="G11" i="6"/>
  <c r="G26" i="6" s="1"/>
  <c r="G25" i="5"/>
  <c r="G23" i="5"/>
  <c r="G22" i="5"/>
  <c r="G21" i="5"/>
  <c r="G20" i="5"/>
  <c r="G19" i="5"/>
  <c r="G18" i="5"/>
  <c r="G17" i="5"/>
  <c r="G16" i="5"/>
  <c r="G15" i="5"/>
  <c r="G14" i="5"/>
  <c r="G13" i="5"/>
  <c r="G12" i="5"/>
  <c r="G11" i="5"/>
  <c r="G24" i="5" s="1"/>
  <c r="G23" i="4"/>
  <c r="G22" i="4"/>
  <c r="G21" i="4"/>
  <c r="G20" i="4"/>
  <c r="G19" i="4"/>
  <c r="G18" i="4"/>
  <c r="G17" i="4"/>
  <c r="G16" i="4"/>
  <c r="G15" i="4"/>
  <c r="G14" i="4"/>
  <c r="G13" i="4"/>
  <c r="G26" i="4" s="1"/>
  <c r="G12" i="4"/>
  <c r="G11" i="4"/>
  <c r="G25" i="4" s="1"/>
  <c r="G11" i="3"/>
  <c r="G12" i="3"/>
  <c r="G13" i="3"/>
  <c r="G25" i="3" s="1"/>
  <c r="G14" i="3"/>
  <c r="G15" i="3"/>
  <c r="G16" i="3"/>
  <c r="G17" i="3"/>
  <c r="G18" i="3"/>
  <c r="G24" i="3" s="1"/>
  <c r="G19" i="3"/>
  <c r="G20" i="3"/>
  <c r="G21" i="3"/>
  <c r="G22" i="3"/>
  <c r="G23" i="3"/>
  <c r="G26" i="3"/>
  <c r="I25" i="1"/>
  <c r="I26" i="1"/>
  <c r="G24" i="8" l="1"/>
  <c r="G25" i="8"/>
  <c r="G25" i="6"/>
  <c r="G24" i="6"/>
  <c r="G26" i="5"/>
  <c r="G24" i="4"/>
  <c r="F30" i="1" l="1"/>
  <c r="G9" i="1" s="1"/>
  <c r="E30" i="1"/>
  <c r="G29" i="1"/>
  <c r="G28" i="1"/>
  <c r="G27" i="1"/>
  <c r="G26" i="1"/>
  <c r="G25" i="1"/>
  <c r="H15" i="1"/>
  <c r="G30" i="1" l="1"/>
  <c r="G8" i="1" s="1"/>
  <c r="I29" i="1" l="1"/>
  <c r="G38" i="1"/>
  <c r="G17" i="1" l="1"/>
  <c r="G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木下　陽仁</author>
  </authors>
  <commentList>
    <comment ref="G3" authorId="0" shapeId="0" xr:uid="{6FA37A7E-2B8A-4FE1-9BE3-9BF15B90FA2E}">
      <text>
        <r>
          <rPr>
            <sz val="11"/>
            <rFont val="ＭＳ Ｐゴシック"/>
            <family val="3"/>
            <charset val="128"/>
          </rPr>
          <t>水色セルに必要事項を記入してください。
（その他のセルには入力しない）</t>
        </r>
      </text>
    </comment>
    <comment ref="G8" authorId="1" shapeId="0" xr:uid="{5C5F2A1C-0BCC-4E7D-9128-BBC13A94D3CC}">
      <text>
        <r>
          <rPr>
            <b/>
            <sz val="9"/>
            <color indexed="81"/>
            <rFont val="MS P ゴシック"/>
            <family val="3"/>
            <charset val="128"/>
          </rPr>
          <t>交付申請書に転記</t>
        </r>
      </text>
    </comment>
    <comment ref="G9" authorId="1" shapeId="0" xr:uid="{EFF5961C-CC4A-4A9A-B6C5-1D0889B6048B}">
      <text>
        <r>
          <rPr>
            <b/>
            <sz val="9"/>
            <color indexed="81"/>
            <rFont val="MS P ゴシック"/>
            <family val="3"/>
            <charset val="128"/>
          </rPr>
          <t>交付申請書に転記</t>
        </r>
      </text>
    </comment>
    <comment ref="G18" authorId="0" shapeId="0" xr:uid="{A1804576-A2CD-461A-BF50-EF909F241EB8}">
      <text>
        <r>
          <rPr>
            <sz val="11"/>
            <rFont val="ＭＳ Ｐゴシック"/>
            <family val="3"/>
            <charset val="128"/>
          </rPr>
          <t>収入合計は、支出合計と同額になります。
また、収入合計から、交付金や事業収入などの各種収入を引いた残りの額が自己負担となります。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9" authorId="0" shapeId="0" xr:uid="{095C2158-F84F-4B7C-B07E-9EFF6D657029}">
      <text>
        <r>
          <rPr>
            <sz val="11"/>
            <color theme="1"/>
            <rFont val="ＭＳ Ｐゴシック"/>
            <family val="2"/>
            <charset val="128"/>
            <scheme val="minor"/>
          </rPr>
          <t>積算内訳の各項目を入力すると、金額が自動計算されます。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9" authorId="0" shapeId="0" xr:uid="{AC2A382C-D0F0-4523-84C6-0EEDD200B711}">
      <text>
        <r>
          <rPr>
            <sz val="11"/>
            <color theme="1"/>
            <rFont val="ＭＳ Ｐゴシック"/>
            <family val="2"/>
            <charset val="128"/>
            <scheme val="minor"/>
          </rPr>
          <t>積算内訳の各項目を入力すると、金額が自動計算されます。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9" authorId="0" shapeId="0" xr:uid="{028DAEDE-4E76-4401-A519-85D88A205FC3}">
      <text>
        <r>
          <rPr>
            <sz val="11"/>
            <color theme="1"/>
            <rFont val="ＭＳ Ｐゴシック"/>
            <family val="2"/>
            <charset val="128"/>
            <scheme val="minor"/>
          </rPr>
          <t>積算内訳の各項目を入力すると、金額が自動計算されます。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9" authorId="0" shapeId="0" xr:uid="{C635AA19-D6B5-4817-B3E4-E5CA15D32561}">
      <text>
        <r>
          <rPr>
            <sz val="11"/>
            <color theme="1"/>
            <rFont val="ＭＳ Ｐゴシック"/>
            <family val="2"/>
            <charset val="128"/>
            <scheme val="minor"/>
          </rPr>
          <t>積算内訳の各項目を入力すると、金額が自動計算されます。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9" authorId="0" shapeId="0" xr:uid="{DE85AA34-4B34-4484-BFDF-C5DF640B85FA}">
      <text>
        <r>
          <rPr>
            <sz val="11"/>
            <color theme="1"/>
            <rFont val="ＭＳ Ｐゴシック"/>
            <family val="2"/>
            <charset val="128"/>
            <scheme val="minor"/>
          </rPr>
          <t>積算内訳の各項目を入力すると、金額が自動計算されます。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9" authorId="0" shapeId="0" xr:uid="{F4A41A01-3731-4B77-9C6E-A9FA3041B78B}">
      <text>
        <r>
          <rPr>
            <sz val="11"/>
            <color theme="1"/>
            <rFont val="ＭＳ Ｐゴシック"/>
            <family val="2"/>
            <charset val="128"/>
            <scheme val="minor"/>
          </rPr>
          <t>積算内訳の各項目を入力すると、金額が自動計算されます。</t>
        </r>
      </text>
    </comment>
  </commentList>
</comments>
</file>

<file path=xl/sharedStrings.xml><?xml version="1.0" encoding="utf-8"?>
<sst xmlns="http://schemas.openxmlformats.org/spreadsheetml/2006/main" count="155" uniqueCount="63">
  <si>
    <t>団体名：</t>
  </si>
  <si>
    <t>※交付申請事業に関する収支を記載してください。</t>
  </si>
  <si>
    <t>収 支 予 算 書</t>
  </si>
  <si>
    <t>１　収　入</t>
  </si>
  <si>
    <t>項　目</t>
  </si>
  <si>
    <t>内　訳
市町村補助金・民間助成金の名称や、事業収入の
積算単価・数量等を具体的に記載してください。</t>
  </si>
  <si>
    <t>金 額(円)</t>
  </si>
  <si>
    <t>備　考</t>
  </si>
  <si>
    <t>交付金(A)</t>
  </si>
  <si>
    <t>京都府分</t>
  </si>
  <si>
    <r>
      <t>市町村振興協会分</t>
    </r>
    <r>
      <rPr>
        <sz val="7"/>
        <rFont val="ＭＳ ゴシック"/>
        <family val="3"/>
        <charset val="128"/>
      </rPr>
      <t>（※京都市のみで事業を実施する場合は交付対象外）</t>
    </r>
    <phoneticPr fontId="5"/>
  </si>
  <si>
    <t>市町村補助金</t>
  </si>
  <si>
    <t>民間助成金</t>
  </si>
  <si>
    <t>事業収入</t>
  </si>
  <si>
    <t>（※京都府使用欄）
うち、対象外経費（D）への充当</t>
  </si>
  <si>
    <t>自己資金</t>
  </si>
  <si>
    <t>収入合計（B）（＝支出合計（E））</t>
  </si>
  <si>
    <t>２　支　出　（項目ごとに支出予算内訳表を別途添付）</t>
  </si>
  <si>
    <t>項　　　目</t>
  </si>
  <si>
    <t>支出予算
内訳表No.</t>
  </si>
  <si>
    <r>
      <t xml:space="preserve">金 額(円)
</t>
    </r>
    <r>
      <rPr>
        <sz val="7"/>
        <rFont val="ＭＳ ゴシック"/>
        <family val="3"/>
        <charset val="128"/>
      </rPr>
      <t>（京都市内分＋京都市外分）</t>
    </r>
    <phoneticPr fontId="5"/>
  </si>
  <si>
    <t>京都市内分</t>
  </si>
  <si>
    <t>京都市外分</t>
  </si>
  <si>
    <t>謝金</t>
    <rPh sb="0" eb="2">
      <t>シャキン</t>
    </rPh>
    <phoneticPr fontId="5"/>
  </si>
  <si>
    <t>旅費</t>
  </si>
  <si>
    <t>団体構成員旅費</t>
  </si>
  <si>
    <t>上限額：合計15万円</t>
  </si>
  <si>
    <t>外部講師等旅費</t>
  </si>
  <si>
    <t>諸費</t>
  </si>
  <si>
    <t>外注費</t>
  </si>
  <si>
    <t>対象経費計（C）</t>
  </si>
  <si>
    <t>３　対象外経費　（収入が支出を超過する場合のみ記載）</t>
  </si>
  <si>
    <t>対象外経費（D）</t>
  </si>
  <si>
    <t>支出合計（E）（＝対象経費計（C）＋ 対象外経費（D））</t>
  </si>
  <si>
    <t>上限：対象経費の１／３</t>
    <rPh sb="0" eb="2">
      <t>ジョウゲン</t>
    </rPh>
    <phoneticPr fontId="5"/>
  </si>
  <si>
    <t>上限：対象経費の１／２</t>
    <rPh sb="0" eb="2">
      <t>ジョウゲン</t>
    </rPh>
    <phoneticPr fontId="5"/>
  </si>
  <si>
    <t>上限：対象経費の１／３</t>
    <rPh sb="0" eb="2">
      <t>ジョウゲン</t>
    </rPh>
    <rPh sb="3" eb="7">
      <t>タイショウケイヒ</t>
    </rPh>
    <phoneticPr fontId="5"/>
  </si>
  <si>
    <t>（様式１－３－２）</t>
    <rPh sb="1" eb="3">
      <t>ヨウシキ</t>
    </rPh>
    <phoneticPr fontId="5"/>
  </si>
  <si>
    <t>※２の太枠内は必ず記載してください。
　１,３は該当する場合のみ記載してください。</t>
    <phoneticPr fontId="5"/>
  </si>
  <si>
    <t>令和８年度京都府地域未来づくりプロジェクト交付金　
地域活動応援プログラム　申請書類</t>
    <rPh sb="0" eb="2">
      <t>レイワ</t>
    </rPh>
    <rPh sb="26" eb="32">
      <t>チイキカツドウオウエン</t>
    </rPh>
    <rPh sb="38" eb="40">
      <t>シンセイ</t>
    </rPh>
    <phoneticPr fontId="5"/>
  </si>
  <si>
    <t>支出内容
（何に支出するかを簡潔に記載してください）</t>
  </si>
  <si>
    <t>支出目的
（事業計画書の内容と対応させて、
支出の目的・理由を記載してください）</t>
  </si>
  <si>
    <t>積算内訳</t>
  </si>
  <si>
    <t>金額（円）</t>
  </si>
  <si>
    <t>実施地域</t>
  </si>
  <si>
    <t>単価（円）</t>
  </si>
  <si>
    <t>数量　（単位）</t>
  </si>
  <si>
    <t>小計</t>
  </si>
  <si>
    <t>うち京都市内分</t>
  </si>
  <si>
    <t>うち京都市外分</t>
  </si>
  <si>
    <t>※支出予算内訳表は、収支予算書の支出項目ごとに作成してください
※行が足りない場合は、追加して作成してください</t>
    <phoneticPr fontId="5"/>
  </si>
  <si>
    <t>※収支予算書の支出項目を選択してください</t>
  </si>
  <si>
    <t>謝金</t>
    <phoneticPr fontId="5"/>
  </si>
  <si>
    <t>支出項目</t>
  </si>
  <si>
    <t>支 出 予 算 内 訳 表</t>
  </si>
  <si>
    <t>団体名：　</t>
  </si>
  <si>
    <t>No.</t>
  </si>
  <si>
    <t>（様式１－４）</t>
    <rPh sb="1" eb="3">
      <t>ヨウシキ</t>
    </rPh>
    <phoneticPr fontId="31"/>
  </si>
  <si>
    <t>団体構成員旅費</t>
    <rPh sb="0" eb="2">
      <t>ダンタイ</t>
    </rPh>
    <rPh sb="2" eb="5">
      <t>コウセイイン</t>
    </rPh>
    <rPh sb="5" eb="7">
      <t>リョヒ</t>
    </rPh>
    <phoneticPr fontId="5"/>
  </si>
  <si>
    <t>外部講師等旅費</t>
    <rPh sb="0" eb="5">
      <t>ガイブコウシトウ</t>
    </rPh>
    <rPh sb="5" eb="7">
      <t>リョヒ</t>
    </rPh>
    <phoneticPr fontId="5"/>
  </si>
  <si>
    <t>諸費</t>
    <rPh sb="0" eb="2">
      <t>ショヒ</t>
    </rPh>
    <phoneticPr fontId="5"/>
  </si>
  <si>
    <t>外注費</t>
    <rPh sb="0" eb="3">
      <t>ガイチュウヒ</t>
    </rPh>
    <phoneticPr fontId="5"/>
  </si>
  <si>
    <t>対象外経費</t>
    <rPh sb="0" eb="5">
      <t>タイショウガイケイヒ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</si>
</sst>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quot;△ &quot;#,##0"/>
    <numFmt numFmtId="178" formatCode="#,##0_ ;[Red]\-#,##0\ "/>
    <numFmt numFmtId="179" formatCode="[$-411]ge\.m\.d;@"/>
  </numFmts>
  <fonts count="3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ゴシック"/>
      <family val="3"/>
      <charset val="128"/>
    </font>
    <font>
      <sz val="6"/>
      <name val="ＭＳ Ｐゴシック"/>
      <family val="3"/>
      <charset val="128"/>
    </font>
    <font>
      <sz val="9"/>
      <name val="ＭＳ ゴシック"/>
      <family val="3"/>
      <charset val="128"/>
    </font>
    <font>
      <sz val="10"/>
      <color theme="1"/>
      <name val="ＭＳ ゴシック"/>
      <family val="3"/>
      <charset val="128"/>
    </font>
    <font>
      <sz val="8"/>
      <name val="ＭＳ ゴシック"/>
      <family val="3"/>
      <charset val="128"/>
    </font>
    <font>
      <i/>
      <sz val="8"/>
      <color rgb="FF555555"/>
      <name val="ＭＳ Ｐゴシック"/>
      <family val="3"/>
      <charset val="128"/>
    </font>
    <font>
      <b/>
      <sz val="14"/>
      <name val="ＭＳ ゴシック"/>
      <family val="3"/>
      <charset val="128"/>
    </font>
    <font>
      <b/>
      <sz val="10"/>
      <name val="ＭＳ Ｐゴシック"/>
      <family val="3"/>
      <charset val="128"/>
    </font>
    <font>
      <b/>
      <sz val="9"/>
      <name val="ＭＳ ゴシック"/>
      <family val="3"/>
      <charset val="128"/>
    </font>
    <font>
      <b/>
      <sz val="16"/>
      <name val="ＭＳ ゴシック"/>
      <family val="3"/>
      <charset val="128"/>
    </font>
    <font>
      <b/>
      <u/>
      <sz val="12"/>
      <name val="ＭＳ ゴシック"/>
      <family val="3"/>
      <charset val="128"/>
    </font>
    <font>
      <sz val="11"/>
      <name val="ＭＳ ゴシック"/>
      <family val="3"/>
      <charset val="128"/>
    </font>
    <font>
      <sz val="7"/>
      <name val="ＭＳ ゴシック"/>
      <family val="3"/>
      <charset val="128"/>
    </font>
    <font>
      <sz val="8"/>
      <color theme="0" tint="-0.249977111117893"/>
      <name val="ＭＳ ゴシック"/>
      <family val="3"/>
      <charset val="128"/>
    </font>
    <font>
      <b/>
      <sz val="10"/>
      <name val="ＭＳ ゴシック"/>
      <family val="3"/>
      <charset val="128"/>
    </font>
    <font>
      <sz val="9"/>
      <name val="游ゴシック"/>
      <family val="3"/>
      <charset val="128"/>
    </font>
    <font>
      <sz val="10"/>
      <color theme="0"/>
      <name val="ＭＳ ゴシック"/>
      <family val="3"/>
      <charset val="128"/>
    </font>
    <font>
      <b/>
      <sz val="8"/>
      <color rgb="FFCC0000"/>
      <name val="ＭＳ Ｐゴシック"/>
      <family val="3"/>
      <charset val="128"/>
    </font>
    <font>
      <sz val="8"/>
      <color rgb="FF555555"/>
      <name val="ＭＳ Ｐゴシック"/>
      <family val="3"/>
      <charset val="128"/>
    </font>
    <font>
      <sz val="8"/>
      <name val="ＭＳ Ｐゴシック"/>
      <family val="3"/>
      <charset val="128"/>
    </font>
    <font>
      <b/>
      <sz val="9"/>
      <color indexed="81"/>
      <name val="MS P ゴシック"/>
      <family val="3"/>
      <charset val="128"/>
    </font>
    <font>
      <sz val="11"/>
      <name val="ＭＳ 明朝"/>
      <family val="1"/>
      <charset val="128"/>
    </font>
    <font>
      <sz val="9"/>
      <name val="ＭＳ 明朝"/>
      <family val="1"/>
      <charset val="128"/>
    </font>
    <font>
      <sz val="8"/>
      <name val="ＭＳ 明朝"/>
      <family val="1"/>
      <charset val="128"/>
    </font>
    <font>
      <sz val="14"/>
      <name val="ＭＳ 明朝"/>
      <family val="1"/>
      <charset val="128"/>
    </font>
    <font>
      <sz val="10"/>
      <name val="ＭＳ 明朝"/>
      <family val="1"/>
      <charset val="128"/>
    </font>
    <font>
      <b/>
      <sz val="20"/>
      <name val="ＭＳ ゴシック"/>
      <family val="3"/>
      <charset val="128"/>
    </font>
    <font>
      <sz val="6"/>
      <name val="ＭＳ Ｐゴシック"/>
      <family val="2"/>
      <charset val="128"/>
      <scheme val="minor"/>
    </font>
    <font>
      <sz val="10"/>
      <color rgb="FF1E3A5F"/>
      <name val="Calibri"/>
      <family val="2"/>
    </font>
    <font>
      <sz val="7"/>
      <color rgb="FFFFFFFF"/>
      <name val="ＭＳ Ｐゴシック"/>
      <family val="3"/>
      <charset val="128"/>
    </font>
  </fonts>
  <fills count="8">
    <fill>
      <patternFill patternType="none"/>
    </fill>
    <fill>
      <patternFill patternType="gray125"/>
    </fill>
    <fill>
      <patternFill patternType="solid">
        <fgColor rgb="FFFFC000"/>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rgb="FFEEF4FB"/>
        <bgColor rgb="FFEEF4FB"/>
      </patternFill>
    </fill>
    <fill>
      <patternFill patternType="solid">
        <fgColor rgb="FFFFFFFF"/>
        <bgColor rgb="FFFFFFFF"/>
      </patternFill>
    </fill>
  </fills>
  <borders count="119">
    <border>
      <left/>
      <right/>
      <top/>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ck">
        <color indexed="64"/>
      </bottom>
      <diagonal/>
    </border>
    <border>
      <left/>
      <right style="medium">
        <color indexed="64"/>
      </right>
      <top/>
      <bottom style="thin">
        <color indexed="64"/>
      </bottom>
      <diagonal/>
    </border>
    <border>
      <left style="thick">
        <color indexed="64"/>
      </left>
      <right style="thin">
        <color indexed="64"/>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bottom style="thin">
        <color indexed="64"/>
      </bottom>
      <diagonal/>
    </border>
    <border diagonalUp="1">
      <left/>
      <right style="medium">
        <color indexed="64"/>
      </right>
      <top style="thin">
        <color indexed="64"/>
      </top>
      <bottom style="thin">
        <color indexed="64"/>
      </bottom>
      <diagonal style="thin">
        <color indexed="64"/>
      </diagonal>
    </border>
    <border>
      <left style="thick">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ck">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medium">
        <color indexed="64"/>
      </right>
      <top style="thin">
        <color indexed="64"/>
      </top>
      <bottom style="thin">
        <color theme="0"/>
      </bottom>
      <diagonal/>
    </border>
    <border>
      <left style="thick">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medium">
        <color indexed="64"/>
      </right>
      <top/>
      <bottom/>
      <diagonal/>
    </border>
    <border>
      <left style="thick">
        <color indexed="64"/>
      </left>
      <right style="medium">
        <color indexed="64"/>
      </right>
      <top/>
      <bottom style="thin">
        <color theme="0"/>
      </bottom>
      <diagonal/>
    </border>
    <border>
      <left style="thick">
        <color indexed="64"/>
      </left>
      <right style="medium">
        <color indexed="64"/>
      </right>
      <top/>
      <bottom style="thin">
        <color indexed="64"/>
      </bottom>
      <diagonal/>
    </border>
    <border>
      <left style="thick">
        <color indexed="64"/>
      </left>
      <right style="thin">
        <color indexed="64"/>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style="thick">
        <color indexed="64"/>
      </right>
      <top style="hair">
        <color indexed="64"/>
      </top>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ck">
        <color indexed="64"/>
      </top>
      <bottom style="thin">
        <color indexed="64"/>
      </bottom>
      <diagonal/>
    </border>
    <border diagonalUp="1">
      <left/>
      <right style="medium">
        <color indexed="64"/>
      </right>
      <top style="thin">
        <color indexed="64"/>
      </top>
      <bottom style="double">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bottom style="double">
        <color indexed="64"/>
      </bottom>
      <diagonal/>
    </border>
    <border>
      <left style="thick">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ck">
        <color indexed="64"/>
      </left>
      <right/>
      <top style="hair">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ck">
        <color indexed="64"/>
      </right>
      <top style="thin">
        <color indexed="64"/>
      </top>
      <bottom style="thin">
        <color indexed="64"/>
      </bottom>
      <diagonal/>
    </border>
    <border>
      <left style="thin">
        <color indexed="64"/>
      </left>
      <right/>
      <top/>
      <bottom style="hair">
        <color indexed="64"/>
      </bottom>
      <diagonal/>
    </border>
    <border>
      <left style="thin">
        <color indexed="64"/>
      </left>
      <right style="thick">
        <color indexed="64"/>
      </right>
      <top/>
      <bottom/>
      <diagonal/>
    </border>
    <border>
      <left/>
      <right style="medium">
        <color indexed="64"/>
      </right>
      <top/>
      <bottom style="hair">
        <color indexed="64"/>
      </bottom>
      <diagonal/>
    </border>
    <border>
      <left style="thin">
        <color indexed="64"/>
      </left>
      <right/>
      <top/>
      <bottom style="thin">
        <color indexed="64"/>
      </bottom>
      <diagonal/>
    </border>
    <border>
      <left style="thick">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diagonalUp="1">
      <left style="thin">
        <color indexed="64"/>
      </left>
      <right style="medium">
        <color indexed="64"/>
      </right>
      <top style="hair">
        <color indexed="64"/>
      </top>
      <bottom style="thin">
        <color indexed="64"/>
      </bottom>
      <diagonal style="thin">
        <color indexed="64"/>
      </diagonal>
    </border>
    <border diagonalUp="1">
      <left/>
      <right style="medium">
        <color indexed="64"/>
      </right>
      <top/>
      <bottom style="thin">
        <color indexed="64"/>
      </bottom>
      <diagonal style="hair">
        <color indexed="64"/>
      </diagonal>
    </border>
    <border>
      <left style="thick">
        <color indexed="64"/>
      </left>
      <right/>
      <top style="thin">
        <color indexed="64"/>
      </top>
      <bottom style="thick">
        <color indexed="64"/>
      </bottom>
      <diagonal/>
    </border>
    <border>
      <left style="thin">
        <color auto="1"/>
      </left>
      <right style="thin">
        <color auto="1"/>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bottom/>
      <diagonal/>
    </border>
    <border>
      <left style="medium">
        <color indexed="64"/>
      </left>
      <right/>
      <top style="medium">
        <color indexed="64"/>
      </top>
      <bottom/>
      <diagonal/>
    </border>
    <border>
      <left/>
      <right style="thick">
        <color indexed="64"/>
      </right>
      <top style="double">
        <color indexed="64"/>
      </top>
      <bottom style="double">
        <color indexed="64"/>
      </bottom>
      <diagonal/>
    </border>
    <border diagonalUp="1">
      <left/>
      <right/>
      <top style="double">
        <color indexed="64"/>
      </top>
      <bottom/>
      <diagonal style="thin">
        <color indexed="64"/>
      </diagonal>
    </border>
    <border>
      <left/>
      <right/>
      <top style="double">
        <color indexed="64"/>
      </top>
      <bottom/>
      <diagonal/>
    </border>
    <border diagonalUp="1">
      <left style="thick">
        <color indexed="64"/>
      </left>
      <right style="medium">
        <color indexed="64"/>
      </right>
      <top style="double">
        <color indexed="64"/>
      </top>
      <bottom style="double">
        <color indexed="64"/>
      </bottom>
      <diagonal style="thin">
        <color indexed="64"/>
      </diagonal>
    </border>
    <border>
      <left/>
      <right style="medium">
        <color indexed="64"/>
      </right>
      <top style="double">
        <color indexed="64"/>
      </top>
      <bottom style="medium">
        <color indexed="64"/>
      </bottom>
      <diagonal/>
    </border>
    <border>
      <left style="thick">
        <color indexed="64"/>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auto="1"/>
      </left>
      <right style="medium">
        <color auto="1"/>
      </right>
      <top style="medium">
        <color auto="1"/>
      </top>
      <bottom style="medium">
        <color auto="1"/>
      </bottom>
      <diagonal/>
    </border>
  </borders>
  <cellStyleXfs count="6">
    <xf numFmtId="0" fontId="0" fillId="0" borderId="0">
      <alignment vertical="center"/>
    </xf>
    <xf numFmtId="38" fontId="3" fillId="0" borderId="0">
      <alignment vertical="center"/>
    </xf>
    <xf numFmtId="0" fontId="2" fillId="0" borderId="0">
      <alignment vertical="center"/>
    </xf>
    <xf numFmtId="38" fontId="2" fillId="0" borderId="0">
      <alignment vertical="center"/>
    </xf>
    <xf numFmtId="0" fontId="1" fillId="0" borderId="0">
      <alignment vertical="center"/>
    </xf>
    <xf numFmtId="38" fontId="1" fillId="0" borderId="0">
      <alignment vertical="center"/>
    </xf>
  </cellStyleXfs>
  <cellXfs count="223">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176" fontId="4" fillId="0" borderId="0" xfId="0" applyNumberFormat="1" applyFont="1">
      <alignment vertical="center"/>
    </xf>
    <xf numFmtId="0" fontId="4" fillId="0" borderId="0" xfId="0" applyFont="1" applyAlignment="1"/>
    <xf numFmtId="0" fontId="4" fillId="0" borderId="0" xfId="0" applyFont="1" applyAlignment="1">
      <alignment horizontal="right"/>
    </xf>
    <xf numFmtId="0" fontId="8" fillId="0" borderId="0" xfId="0" applyFont="1" applyAlignment="1">
      <alignment horizontal="right" vertical="top"/>
    </xf>
    <xf numFmtId="0" fontId="9" fillId="0" borderId="0" xfId="0" applyFont="1" applyAlignment="1">
      <alignment horizontal="right" vertical="center"/>
    </xf>
    <xf numFmtId="0" fontId="10" fillId="0" borderId="0" xfId="0" applyFont="1">
      <alignment vertical="center"/>
    </xf>
    <xf numFmtId="0" fontId="4" fillId="0" borderId="0" xfId="0" applyFont="1" applyAlignment="1">
      <alignment horizontal="right" vertical="center"/>
    </xf>
    <xf numFmtId="0" fontId="11" fillId="0" borderId="0" xfId="0" applyFont="1" applyAlignment="1">
      <alignment horizontal="right" vertical="center"/>
    </xf>
    <xf numFmtId="0" fontId="13" fillId="0" borderId="0" xfId="0" applyFont="1">
      <alignment vertical="center"/>
    </xf>
    <xf numFmtId="0" fontId="8" fillId="0" borderId="3" xfId="0" applyFont="1" applyBorder="1" applyAlignment="1">
      <alignment vertical="center" wrapText="1"/>
    </xf>
    <xf numFmtId="0" fontId="14" fillId="0" borderId="0" xfId="0" applyFont="1" applyAlignment="1">
      <alignment horizontal="left" vertical="center"/>
    </xf>
    <xf numFmtId="0" fontId="15" fillId="0" borderId="0" xfId="0" applyFont="1" applyAlignment="1">
      <alignment horizontal="left" vertical="center"/>
    </xf>
    <xf numFmtId="0" fontId="4" fillId="0" borderId="5" xfId="0" applyFont="1" applyBorder="1">
      <alignment vertical="center"/>
    </xf>
    <xf numFmtId="0" fontId="4" fillId="0" borderId="6" xfId="0" applyFont="1" applyBorder="1" applyAlignment="1">
      <alignment horizontal="center" vertical="center"/>
    </xf>
    <xf numFmtId="176" fontId="4" fillId="0" borderId="9"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lignment vertical="center"/>
    </xf>
    <xf numFmtId="177" fontId="4" fillId="2" borderId="15" xfId="0" applyNumberFormat="1" applyFont="1" applyFill="1" applyBorder="1" applyAlignment="1">
      <alignment horizontal="right" vertical="center"/>
    </xf>
    <xf numFmtId="0" fontId="4" fillId="0" borderId="17" xfId="0" applyFont="1" applyBorder="1">
      <alignment vertical="center"/>
    </xf>
    <xf numFmtId="177" fontId="4" fillId="2" borderId="21" xfId="0" applyNumberFormat="1" applyFont="1" applyFill="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horizontal="distributed" vertical="center" wrapText="1"/>
    </xf>
    <xf numFmtId="177" fontId="4" fillId="3" borderId="26" xfId="1" applyNumberFormat="1" applyFont="1" applyFill="1" applyBorder="1" applyAlignment="1" applyProtection="1">
      <alignment horizontal="right" vertical="center"/>
      <protection locked="0"/>
    </xf>
    <xf numFmtId="0" fontId="4" fillId="0" borderId="31" xfId="0" applyFont="1" applyBorder="1">
      <alignment vertical="center"/>
    </xf>
    <xf numFmtId="177" fontId="4" fillId="3" borderId="35" xfId="1" applyNumberFormat="1" applyFont="1" applyFill="1" applyBorder="1" applyAlignment="1" applyProtection="1">
      <alignment horizontal="right" vertical="center"/>
      <protection locked="0"/>
    </xf>
    <xf numFmtId="177" fontId="4" fillId="3" borderId="40" xfId="1" applyNumberFormat="1" applyFont="1" applyFill="1" applyBorder="1" applyAlignment="1" applyProtection="1">
      <alignment horizontal="right" vertical="center"/>
      <protection locked="0"/>
    </xf>
    <xf numFmtId="177" fontId="4" fillId="3" borderId="47" xfId="1" applyNumberFormat="1" applyFont="1" applyFill="1" applyBorder="1" applyAlignment="1" applyProtection="1">
      <alignment horizontal="right" vertical="center"/>
      <protection locked="0"/>
    </xf>
    <xf numFmtId="0" fontId="4" fillId="0" borderId="48" xfId="0" applyFont="1" applyBorder="1">
      <alignment vertical="center"/>
    </xf>
    <xf numFmtId="0" fontId="4" fillId="0" borderId="49" xfId="0" applyFont="1" applyBorder="1" applyAlignment="1">
      <alignment horizontal="distributed" vertical="center" wrapText="1"/>
    </xf>
    <xf numFmtId="177" fontId="4" fillId="2" borderId="51" xfId="1" applyNumberFormat="1" applyFont="1" applyFill="1" applyBorder="1" applyAlignment="1" applyProtection="1">
      <alignment horizontal="right" vertical="center"/>
      <protection locked="0"/>
    </xf>
    <xf numFmtId="178" fontId="4" fillId="0" borderId="52" xfId="0" applyNumberFormat="1" applyFont="1" applyBorder="1">
      <alignment vertical="center"/>
    </xf>
    <xf numFmtId="0" fontId="4" fillId="0" borderId="53" xfId="0" applyFont="1" applyBorder="1" applyAlignment="1">
      <alignment horizontal="left" vertical="center"/>
    </xf>
    <xf numFmtId="0" fontId="4" fillId="0" borderId="54" xfId="0" applyFont="1" applyBorder="1" applyAlignment="1">
      <alignment horizontal="left" vertical="center"/>
    </xf>
    <xf numFmtId="177" fontId="18" fillId="2" borderId="55" xfId="0" applyNumberFormat="1" applyFont="1" applyFill="1" applyBorder="1" applyAlignment="1">
      <alignment horizontal="right" vertical="center"/>
    </xf>
    <xf numFmtId="178" fontId="4" fillId="0" borderId="56" xfId="0" applyNumberFormat="1" applyFont="1" applyBorder="1">
      <alignment vertical="center"/>
    </xf>
    <xf numFmtId="0" fontId="18" fillId="0" borderId="0" xfId="0" applyFont="1" applyAlignment="1">
      <alignment horizontal="left"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176" fontId="4" fillId="0" borderId="58" xfId="0" applyNumberFormat="1" applyFont="1" applyBorder="1" applyAlignment="1">
      <alignment horizontal="center" vertical="center" wrapText="1"/>
    </xf>
    <xf numFmtId="176" fontId="8" fillId="0" borderId="62" xfId="0" applyNumberFormat="1" applyFont="1" applyBorder="1" applyAlignment="1">
      <alignment horizontal="center" vertical="center" wrapText="1"/>
    </xf>
    <xf numFmtId="176" fontId="8" fillId="0" borderId="63" xfId="0" applyNumberFormat="1" applyFont="1" applyBorder="1" applyAlignment="1">
      <alignment horizontal="center" vertical="center" wrapText="1"/>
    </xf>
    <xf numFmtId="49" fontId="19" fillId="3" borderId="65" xfId="0" applyNumberFormat="1" applyFont="1" applyFill="1" applyBorder="1" applyAlignment="1">
      <alignment horizontal="center" vertical="center"/>
    </xf>
    <xf numFmtId="177" fontId="8" fillId="3" borderId="51" xfId="0" applyNumberFormat="1" applyFont="1" applyFill="1" applyBorder="1" applyAlignment="1" applyProtection="1">
      <alignment horizontal="right" vertical="center"/>
      <protection locked="0"/>
    </xf>
    <xf numFmtId="177" fontId="8" fillId="3" borderId="66" xfId="0" applyNumberFormat="1" applyFont="1" applyFill="1" applyBorder="1" applyAlignment="1" applyProtection="1">
      <alignment horizontal="right" vertical="center"/>
      <protection locked="0"/>
    </xf>
    <xf numFmtId="177" fontId="4" fillId="2" borderId="67" xfId="0" applyNumberFormat="1" applyFont="1" applyFill="1" applyBorder="1" applyAlignment="1">
      <alignment horizontal="right" vertical="center"/>
    </xf>
    <xf numFmtId="0" fontId="8" fillId="0" borderId="68" xfId="0" applyFont="1" applyBorder="1" applyAlignment="1">
      <alignment horizontal="left" vertical="center" wrapText="1"/>
    </xf>
    <xf numFmtId="0" fontId="4" fillId="0" borderId="69" xfId="0" applyFont="1" applyBorder="1">
      <alignment vertical="center"/>
    </xf>
    <xf numFmtId="49" fontId="19" fillId="3" borderId="70" xfId="0" applyNumberFormat="1" applyFont="1" applyFill="1" applyBorder="1" applyAlignment="1">
      <alignment horizontal="center" vertical="center"/>
    </xf>
    <xf numFmtId="177" fontId="8" fillId="3" borderId="71" xfId="0" applyNumberFormat="1" applyFont="1" applyFill="1" applyBorder="1" applyAlignment="1" applyProtection="1">
      <alignment horizontal="right" vertical="center"/>
      <protection locked="0"/>
    </xf>
    <xf numFmtId="177" fontId="8" fillId="3" borderId="72" xfId="0" applyNumberFormat="1" applyFont="1" applyFill="1" applyBorder="1" applyAlignment="1" applyProtection="1">
      <alignment horizontal="right" vertical="center"/>
      <protection locked="0"/>
    </xf>
    <xf numFmtId="0" fontId="4" fillId="0" borderId="73" xfId="0" applyFont="1" applyBorder="1" applyAlignment="1">
      <alignment horizontal="center" vertical="center" wrapText="1"/>
    </xf>
    <xf numFmtId="49" fontId="19" fillId="3" borderId="32" xfId="0" applyNumberFormat="1" applyFont="1" applyFill="1" applyBorder="1" applyAlignment="1">
      <alignment horizontal="center" vertical="center"/>
    </xf>
    <xf numFmtId="177" fontId="8" fillId="3" borderId="61" xfId="0" applyNumberFormat="1" applyFont="1" applyFill="1" applyBorder="1" applyAlignment="1" applyProtection="1">
      <alignment horizontal="right" vertical="center"/>
      <protection locked="0"/>
    </xf>
    <xf numFmtId="177" fontId="8" fillId="3" borderId="74" xfId="0" applyNumberFormat="1" applyFont="1" applyFill="1" applyBorder="1" applyAlignment="1" applyProtection="1">
      <alignment horizontal="right" vertical="center"/>
      <protection locked="0"/>
    </xf>
    <xf numFmtId="0" fontId="8" fillId="0" borderId="75" xfId="0" applyFont="1" applyBorder="1" applyAlignment="1">
      <alignment vertical="center" wrapText="1"/>
    </xf>
    <xf numFmtId="0" fontId="4" fillId="0" borderId="76" xfId="0" applyFont="1" applyBorder="1" applyAlignment="1">
      <alignment horizontal="center" vertical="center" wrapText="1"/>
    </xf>
    <xf numFmtId="49" fontId="19" fillId="3" borderId="77" xfId="0" applyNumberFormat="1" applyFont="1" applyFill="1" applyBorder="1" applyAlignment="1">
      <alignment horizontal="center" vertical="center"/>
    </xf>
    <xf numFmtId="177" fontId="8" fillId="3" borderId="78" xfId="0" applyNumberFormat="1" applyFont="1" applyFill="1" applyBorder="1" applyAlignment="1" applyProtection="1">
      <alignment horizontal="right" vertical="center"/>
      <protection locked="0"/>
    </xf>
    <xf numFmtId="177" fontId="8" fillId="3" borderId="79" xfId="0" applyNumberFormat="1" applyFont="1" applyFill="1" applyBorder="1" applyAlignment="1" applyProtection="1">
      <alignment horizontal="right" vertical="center"/>
      <protection locked="0"/>
    </xf>
    <xf numFmtId="0" fontId="8" fillId="0" borderId="80" xfId="0" applyFont="1" applyBorder="1" applyAlignment="1">
      <alignment vertical="center" wrapText="1"/>
    </xf>
    <xf numFmtId="0" fontId="8" fillId="0" borderId="81" xfId="0" applyFont="1" applyBorder="1" applyAlignment="1">
      <alignment vertical="center" wrapText="1"/>
    </xf>
    <xf numFmtId="49" fontId="19" fillId="3" borderId="82" xfId="0" applyNumberFormat="1" applyFont="1" applyFill="1" applyBorder="1" applyAlignment="1">
      <alignment horizontal="center" vertical="center"/>
    </xf>
    <xf numFmtId="177" fontId="8" fillId="3" borderId="83" xfId="0" applyNumberFormat="1" applyFont="1" applyFill="1" applyBorder="1" applyAlignment="1" applyProtection="1">
      <alignment horizontal="right" vertical="center"/>
      <protection locked="0"/>
    </xf>
    <xf numFmtId="177" fontId="8" fillId="3" borderId="84" xfId="0" applyNumberFormat="1" applyFont="1" applyFill="1" applyBorder="1" applyAlignment="1" applyProtection="1">
      <alignment horizontal="right" vertical="center"/>
      <protection locked="0"/>
    </xf>
    <xf numFmtId="177" fontId="4" fillId="2" borderId="85" xfId="0" applyNumberFormat="1" applyFont="1" applyFill="1" applyBorder="1" applyAlignment="1">
      <alignment horizontal="right" vertical="center"/>
    </xf>
    <xf numFmtId="0" fontId="4" fillId="0" borderId="53" xfId="0" applyFont="1" applyBorder="1" applyAlignment="1">
      <alignment vertical="center" wrapText="1"/>
    </xf>
    <xf numFmtId="0" fontId="4" fillId="0" borderId="86" xfId="0" applyFont="1" applyBorder="1" applyAlignment="1">
      <alignment vertical="center" wrapText="1"/>
    </xf>
    <xf numFmtId="177" fontId="4" fillId="2" borderId="87" xfId="1" applyNumberFormat="1" applyFont="1" applyFill="1" applyBorder="1" applyAlignment="1">
      <alignment horizontal="right" vertical="center"/>
    </xf>
    <xf numFmtId="177" fontId="4" fillId="2" borderId="88" xfId="1" applyNumberFormat="1" applyFont="1" applyFill="1" applyBorder="1" applyAlignment="1">
      <alignment horizontal="right" vertical="center"/>
    </xf>
    <xf numFmtId="177" fontId="4" fillId="2" borderId="55" xfId="1" applyNumberFormat="1" applyFont="1" applyFill="1" applyBorder="1" applyAlignment="1">
      <alignment horizontal="right" vertical="center"/>
    </xf>
    <xf numFmtId="177" fontId="8" fillId="0" borderId="89" xfId="1" applyNumberFormat="1" applyFont="1" applyBorder="1">
      <alignment vertical="center"/>
    </xf>
    <xf numFmtId="176" fontId="8" fillId="0" borderId="91" xfId="0" applyNumberFormat="1" applyFont="1" applyBorder="1" applyAlignment="1">
      <alignment horizontal="center" vertical="center" wrapText="1"/>
    </xf>
    <xf numFmtId="176" fontId="8" fillId="0" borderId="92" xfId="0" applyNumberFormat="1" applyFont="1" applyBorder="1" applyAlignment="1">
      <alignment horizontal="center" vertical="center" wrapText="1"/>
    </xf>
    <xf numFmtId="0" fontId="4" fillId="0" borderId="94" xfId="0" applyFont="1" applyBorder="1">
      <alignment vertical="center"/>
    </xf>
    <xf numFmtId="177" fontId="4" fillId="3" borderId="1" xfId="1" applyNumberFormat="1" applyFont="1" applyFill="1" applyBorder="1" applyAlignment="1" applyProtection="1">
      <alignment horizontal="center" vertical="center"/>
      <protection locked="0"/>
    </xf>
    <xf numFmtId="177" fontId="8" fillId="3" borderId="1" xfId="1" applyNumberFormat="1" applyFont="1" applyFill="1" applyBorder="1" applyAlignment="1" applyProtection="1">
      <alignment horizontal="right" vertical="center"/>
      <protection locked="0"/>
    </xf>
    <xf numFmtId="177" fontId="8" fillId="0" borderId="98" xfId="1" applyNumberFormat="1" applyFont="1" applyBorder="1">
      <alignment vertical="center"/>
    </xf>
    <xf numFmtId="0" fontId="4" fillId="0" borderId="53" xfId="0" applyFont="1" applyBorder="1" applyAlignment="1">
      <alignment vertical="center" shrinkToFit="1"/>
    </xf>
    <xf numFmtId="0" fontId="4" fillId="0" borderId="54" xfId="0" applyFont="1" applyBorder="1">
      <alignment vertical="center"/>
    </xf>
    <xf numFmtId="0" fontId="4" fillId="0" borderId="54" xfId="0" applyFont="1" applyBorder="1" applyAlignment="1">
      <alignment vertical="center" shrinkToFit="1"/>
    </xf>
    <xf numFmtId="0" fontId="4" fillId="0" borderId="4" xfId="0" applyFont="1" applyBorder="1" applyAlignment="1">
      <alignment vertical="center" shrinkToFit="1"/>
    </xf>
    <xf numFmtId="0" fontId="18" fillId="0" borderId="99" xfId="0" applyFont="1" applyBorder="1">
      <alignment vertical="center"/>
    </xf>
    <xf numFmtId="176" fontId="4" fillId="0" borderId="58" xfId="0" applyNumberFormat="1" applyFont="1" applyBorder="1">
      <alignment vertical="center"/>
    </xf>
    <xf numFmtId="0" fontId="21" fillId="0" borderId="0" xfId="0" applyFont="1" applyAlignment="1">
      <alignment horizontal="left" vertical="center"/>
    </xf>
    <xf numFmtId="0" fontId="22" fillId="0" borderId="0" xfId="0" applyFont="1" applyAlignment="1">
      <alignment horizontal="left" vertical="center"/>
    </xf>
    <xf numFmtId="0" fontId="20" fillId="5" borderId="31" xfId="0" applyFont="1" applyFill="1" applyBorder="1" applyAlignment="1">
      <alignment horizontal="left" vertical="center"/>
    </xf>
    <xf numFmtId="0" fontId="20" fillId="5" borderId="0" xfId="0" applyFont="1" applyFill="1" applyAlignment="1">
      <alignment horizontal="left" vertical="center"/>
    </xf>
    <xf numFmtId="0" fontId="20" fillId="5" borderId="0" xfId="0" applyFont="1" applyFill="1" applyAlignment="1">
      <alignment horizontal="left" vertical="center" readingOrder="1"/>
    </xf>
    <xf numFmtId="0" fontId="8" fillId="0" borderId="0" xfId="0" applyFont="1" applyAlignment="1">
      <alignment vertical="center" wrapText="1"/>
    </xf>
    <xf numFmtId="177" fontId="4" fillId="2" borderId="101" xfId="0" applyNumberFormat="1" applyFont="1" applyFill="1" applyBorder="1" applyAlignment="1">
      <alignment horizontal="right" vertical="center"/>
    </xf>
    <xf numFmtId="177" fontId="4" fillId="2" borderId="100" xfId="0" applyNumberFormat="1" applyFont="1" applyFill="1" applyBorder="1" applyAlignment="1">
      <alignment horizontal="right" vertical="center"/>
    </xf>
    <xf numFmtId="0" fontId="6" fillId="0" borderId="0" xfId="0" applyFont="1" applyAlignment="1">
      <alignment horizontal="righ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lignment vertical="center"/>
    </xf>
    <xf numFmtId="176" fontId="4" fillId="4" borderId="59" xfId="0" applyNumberFormat="1" applyFont="1" applyFill="1" applyBorder="1" applyAlignment="1">
      <alignment horizontal="center" vertical="center" wrapText="1"/>
    </xf>
    <xf numFmtId="0" fontId="0" fillId="0" borderId="93" xfId="0" applyBorder="1" applyAlignment="1"/>
    <xf numFmtId="0" fontId="4" fillId="0" borderId="10" xfId="0" applyFont="1" applyBorder="1" applyAlignment="1">
      <alignment horizontal="center" vertical="center"/>
    </xf>
    <xf numFmtId="0" fontId="0" fillId="0" borderId="64" xfId="0" applyBorder="1" applyAlignment="1"/>
    <xf numFmtId="0" fontId="4" fillId="0" borderId="95" xfId="0" applyFont="1" applyBorder="1">
      <alignment vertical="center"/>
    </xf>
    <xf numFmtId="0" fontId="0" fillId="0" borderId="95" xfId="0" applyBorder="1" applyAlignment="1"/>
    <xf numFmtId="177" fontId="8" fillId="0" borderId="96" xfId="1" applyNumberFormat="1" applyFont="1" applyBorder="1" applyAlignment="1">
      <alignment horizontal="center" vertical="center"/>
    </xf>
    <xf numFmtId="0" fontId="0" fillId="0" borderId="97" xfId="0" applyBorder="1" applyAlignment="1"/>
    <xf numFmtId="0" fontId="4" fillId="0" borderId="57" xfId="0" applyFont="1" applyBorder="1" applyAlignment="1">
      <alignment horizontal="center" vertical="center"/>
    </xf>
    <xf numFmtId="0" fontId="0" fillId="0" borderId="58" xfId="0" applyBorder="1" applyAlignment="1"/>
    <xf numFmtId="0" fontId="0" fillId="0" borderId="59" xfId="0" applyBorder="1" applyAlignment="1"/>
    <xf numFmtId="0" fontId="0" fillId="0" borderId="48" xfId="0" applyBorder="1" applyAlignment="1"/>
    <xf numFmtId="0" fontId="0" fillId="0" borderId="49" xfId="0" applyBorder="1" applyAlignment="1"/>
    <xf numFmtId="0" fontId="0" fillId="0" borderId="60" xfId="0" applyBorder="1" applyAlignment="1"/>
    <xf numFmtId="0" fontId="4" fillId="0" borderId="0" xfId="0" applyFont="1" applyAlignment="1">
      <alignment horizontal="distributed" vertical="center" wrapText="1" indent="1"/>
    </xf>
    <xf numFmtId="0" fontId="4" fillId="0" borderId="29" xfId="0" applyFont="1" applyBorder="1" applyAlignment="1">
      <alignment horizontal="distributed" vertical="center" wrapText="1" indent="1"/>
    </xf>
    <xf numFmtId="0" fontId="0" fillId="0" borderId="29" xfId="0" applyBorder="1" applyAlignment="1"/>
    <xf numFmtId="0" fontId="7" fillId="0" borderId="29" xfId="0" applyFont="1" applyBorder="1" applyAlignment="1">
      <alignment horizontal="distributed" vertical="center" wrapText="1" indent="1"/>
    </xf>
    <xf numFmtId="0" fontId="4" fillId="0" borderId="54" xfId="0" applyFont="1" applyBorder="1" applyAlignment="1">
      <alignment vertical="center" wrapText="1"/>
    </xf>
    <xf numFmtId="0" fontId="0" fillId="0" borderId="54" xfId="0" applyBorder="1" applyAlignment="1"/>
    <xf numFmtId="176" fontId="6" fillId="0" borderId="90" xfId="0" applyNumberFormat="1" applyFont="1" applyBorder="1" applyAlignment="1">
      <alignment horizontal="center" vertical="center" wrapText="1"/>
    </xf>
    <xf numFmtId="0" fontId="0" fillId="0" borderId="61" xfId="0" applyBorder="1" applyAlignment="1"/>
    <xf numFmtId="0" fontId="4" fillId="0" borderId="18" xfId="0" applyFont="1" applyBorder="1" applyAlignment="1">
      <alignment horizontal="distributed" vertical="center" wrapText="1"/>
    </xf>
    <xf numFmtId="0" fontId="0" fillId="0" borderId="18" xfId="0" applyBorder="1" applyAlignment="1"/>
    <xf numFmtId="0" fontId="4" fillId="3" borderId="32" xfId="0" applyFont="1" applyFill="1" applyBorder="1" applyAlignment="1" applyProtection="1">
      <alignment horizontal="left" vertical="center" wrapText="1"/>
      <protection locked="0"/>
    </xf>
    <xf numFmtId="0" fontId="0" fillId="0" borderId="33" xfId="0" applyBorder="1" applyAlignment="1" applyProtection="1">
      <protection locked="0"/>
    </xf>
    <xf numFmtId="0" fontId="0" fillId="0" borderId="34" xfId="0" applyBorder="1" applyAlignment="1" applyProtection="1">
      <protection locked="0"/>
    </xf>
    <xf numFmtId="178" fontId="8" fillId="0" borderId="36" xfId="0" applyNumberFormat="1" applyFont="1" applyBorder="1" applyAlignment="1">
      <alignment wrapText="1"/>
    </xf>
    <xf numFmtId="0" fontId="23" fillId="0" borderId="41" xfId="0" applyFont="1" applyBorder="1" applyAlignment="1"/>
    <xf numFmtId="0" fontId="23" fillId="0" borderId="42" xfId="0" applyFont="1" applyBorder="1" applyAlignment="1"/>
    <xf numFmtId="0" fontId="4" fillId="3" borderId="37" xfId="0" applyFont="1" applyFill="1" applyBorder="1" applyAlignment="1" applyProtection="1">
      <alignment horizontal="left" vertical="center" shrinkToFit="1"/>
      <protection locked="0"/>
    </xf>
    <xf numFmtId="0" fontId="0" fillId="0" borderId="38" xfId="0" applyBorder="1" applyAlignment="1" applyProtection="1">
      <protection locked="0"/>
    </xf>
    <xf numFmtId="0" fontId="0" fillId="0" borderId="39" xfId="0" applyBorder="1" applyAlignment="1" applyProtection="1">
      <protection locked="0"/>
    </xf>
    <xf numFmtId="178" fontId="17" fillId="0" borderId="43" xfId="0" applyNumberFormat="1" applyFont="1" applyBorder="1" applyAlignment="1">
      <alignment horizontal="right" wrapText="1"/>
    </xf>
    <xf numFmtId="0" fontId="0" fillId="0" borderId="43" xfId="0" applyBorder="1" applyAlignment="1"/>
    <xf numFmtId="0" fontId="4" fillId="3" borderId="44" xfId="0" applyFont="1" applyFill="1" applyBorder="1" applyAlignment="1" applyProtection="1">
      <alignment horizontal="left" vertical="center" wrapText="1"/>
      <protection locked="0"/>
    </xf>
    <xf numFmtId="0" fontId="0" fillId="0" borderId="45" xfId="0" applyBorder="1" applyAlignment="1" applyProtection="1">
      <protection locked="0"/>
    </xf>
    <xf numFmtId="0" fontId="0" fillId="0" borderId="46" xfId="0" applyBorder="1" applyAlignment="1" applyProtection="1">
      <protection locked="0"/>
    </xf>
    <xf numFmtId="0" fontId="4" fillId="0" borderId="50" xfId="0" applyFont="1" applyBorder="1" applyAlignment="1">
      <alignment horizontal="left" vertical="center" wrapText="1"/>
    </xf>
    <xf numFmtId="176" fontId="6" fillId="0" borderId="7" xfId="0" applyNumberFormat="1" applyFont="1" applyBorder="1" applyAlignment="1">
      <alignment horizontal="center" vertical="center" wrapText="1"/>
    </xf>
    <xf numFmtId="176" fontId="4" fillId="4" borderId="8" xfId="0" applyNumberFormat="1" applyFont="1" applyFill="1" applyBorder="1" applyAlignment="1">
      <alignment horizontal="center" vertical="center" wrapText="1"/>
    </xf>
    <xf numFmtId="0" fontId="4" fillId="0" borderId="12" xfId="0" applyFont="1" applyBorder="1" applyAlignment="1">
      <alignment horizontal="distributed" vertical="center" wrapText="1"/>
    </xf>
    <xf numFmtId="0" fontId="4" fillId="0" borderId="13" xfId="0" applyFont="1" applyBorder="1" applyAlignment="1">
      <alignment horizontal="left" vertical="center"/>
    </xf>
    <xf numFmtId="0" fontId="0" fillId="0" borderId="14" xfId="0" applyBorder="1" applyAlignment="1"/>
    <xf numFmtId="0" fontId="7" fillId="0" borderId="16" xfId="0" applyFont="1" applyBorder="1" applyAlignment="1">
      <alignment horizontal="left" vertical="center" wrapText="1"/>
    </xf>
    <xf numFmtId="0" fontId="0" fillId="0" borderId="22" xfId="0" applyBorder="1" applyAlignment="1">
      <alignment horizontal="left"/>
    </xf>
    <xf numFmtId="0" fontId="4" fillId="0" borderId="19" xfId="0" applyFont="1" applyBorder="1" applyAlignment="1">
      <alignment horizontal="left" vertical="center"/>
    </xf>
    <xf numFmtId="0" fontId="0" fillId="0" borderId="20" xfId="0" applyBorder="1" applyAlignment="1"/>
    <xf numFmtId="0" fontId="4" fillId="3" borderId="23" xfId="0" applyFont="1" applyFill="1" applyBorder="1" applyAlignment="1" applyProtection="1">
      <alignment horizontal="left" vertical="center" wrapText="1"/>
      <protection locked="0"/>
    </xf>
    <xf numFmtId="0" fontId="0" fillId="0" borderId="24" xfId="0" applyBorder="1" applyAlignment="1" applyProtection="1">
      <protection locked="0"/>
    </xf>
    <xf numFmtId="0" fontId="0" fillId="0" borderId="25" xfId="0" applyBorder="1" applyAlignment="1" applyProtection="1">
      <protection locked="0"/>
    </xf>
    <xf numFmtId="0" fontId="4" fillId="0" borderId="27" xfId="0" applyFont="1" applyBorder="1" applyAlignment="1">
      <alignment horizontal="center" vertical="center" wrapText="1"/>
    </xf>
    <xf numFmtId="0" fontId="0" fillId="0" borderId="22" xfId="0" applyBorder="1" applyAlignment="1"/>
    <xf numFmtId="0" fontId="4" fillId="3" borderId="28" xfId="0" applyFont="1" applyFill="1" applyBorder="1" applyAlignment="1" applyProtection="1">
      <alignment horizontal="left" vertical="center" wrapText="1"/>
      <protection locked="0"/>
    </xf>
    <xf numFmtId="0" fontId="0" fillId="0" borderId="29" xfId="0" applyBorder="1" applyAlignment="1" applyProtection="1">
      <protection locked="0"/>
    </xf>
    <xf numFmtId="0" fontId="0" fillId="0" borderId="30" xfId="0" applyBorder="1" applyAlignment="1" applyProtection="1">
      <protection locked="0"/>
    </xf>
    <xf numFmtId="0" fontId="7" fillId="0" borderId="0" xfId="0" applyFont="1" applyAlignment="1">
      <alignment horizontal="center" vertical="center"/>
    </xf>
    <xf numFmtId="0" fontId="4" fillId="3" borderId="1" xfId="0" applyFont="1" applyFill="1" applyBorder="1" applyAlignment="1" applyProtection="1">
      <alignment horizontal="left" wrapText="1"/>
      <protection locked="0"/>
    </xf>
    <xf numFmtId="0" fontId="0" fillId="0" borderId="2" xfId="0" applyBorder="1" applyAlignment="1" applyProtection="1">
      <protection locked="0"/>
    </xf>
    <xf numFmtId="0" fontId="12" fillId="0" borderId="0" xfId="0" applyFont="1" applyAlignment="1">
      <alignment horizontal="center" vertical="center"/>
    </xf>
    <xf numFmtId="0" fontId="8" fillId="0" borderId="4" xfId="0" applyFont="1" applyBorder="1" applyAlignment="1">
      <alignment horizontal="right" vertical="center" wrapText="1"/>
    </xf>
    <xf numFmtId="0" fontId="0" fillId="0" borderId="4" xfId="0" applyBorder="1" applyAlignment="1"/>
    <xf numFmtId="0" fontId="4" fillId="0" borderId="7" xfId="0" applyFont="1" applyBorder="1" applyAlignment="1">
      <alignment horizontal="center" vertical="center" wrapText="1"/>
    </xf>
    <xf numFmtId="0" fontId="0" fillId="0" borderId="6" xfId="0" applyBorder="1" applyAlignment="1"/>
    <xf numFmtId="0" fontId="0" fillId="0" borderId="8" xfId="0" applyBorder="1" applyAlignment="1"/>
    <xf numFmtId="0" fontId="13" fillId="0" borderId="0" xfId="0" applyFont="1" applyAlignment="1">
      <alignment horizontal="center" vertical="center"/>
    </xf>
    <xf numFmtId="0" fontId="25" fillId="0" borderId="71" xfId="4" applyFont="1" applyBorder="1" applyAlignment="1">
      <alignment horizontal="center" vertical="center" wrapText="1"/>
    </xf>
    <xf numFmtId="0" fontId="1" fillId="0" borderId="102" xfId="4" applyBorder="1" applyAlignment="1"/>
    <xf numFmtId="0" fontId="25" fillId="0" borderId="103" xfId="4" applyFont="1" applyBorder="1" applyAlignment="1">
      <alignment horizontal="center" vertical="center" wrapText="1"/>
    </xf>
    <xf numFmtId="0" fontId="1" fillId="0" borderId="33" xfId="4" applyBorder="1" applyAlignment="1"/>
    <xf numFmtId="0" fontId="1" fillId="0" borderId="34" xfId="4" applyBorder="1" applyAlignment="1"/>
    <xf numFmtId="0" fontId="1" fillId="0" borderId="76" xfId="4" applyBorder="1" applyAlignment="1"/>
    <xf numFmtId="0" fontId="1" fillId="0" borderId="104" xfId="4" applyBorder="1" applyAlignment="1"/>
    <xf numFmtId="0" fontId="1" fillId="0" borderId="105" xfId="4" applyBorder="1" applyAlignment="1"/>
    <xf numFmtId="0" fontId="26" fillId="0" borderId="76" xfId="4" applyFont="1" applyBorder="1" applyAlignment="1">
      <alignment horizontal="center" vertical="center" wrapText="1"/>
    </xf>
    <xf numFmtId="0" fontId="26" fillId="0" borderId="106" xfId="4" applyFont="1" applyBorder="1" applyAlignment="1">
      <alignment horizontal="center" vertical="center" wrapText="1"/>
    </xf>
    <xf numFmtId="0" fontId="1" fillId="0" borderId="67" xfId="4" applyBorder="1" applyAlignment="1"/>
    <xf numFmtId="0" fontId="25" fillId="0" borderId="107" xfId="4" applyFont="1" applyBorder="1" applyAlignment="1" applyProtection="1">
      <alignment horizontal="center" vertical="center"/>
      <protection locked="0"/>
    </xf>
    <xf numFmtId="0" fontId="1" fillId="0" borderId="108" xfId="4" applyBorder="1" applyAlignment="1" applyProtection="1">
      <protection locked="0"/>
    </xf>
    <xf numFmtId="0" fontId="25" fillId="0" borderId="107" xfId="4" applyFont="1" applyBorder="1" applyAlignment="1" applyProtection="1">
      <alignment horizontal="left" vertical="center" wrapText="1"/>
      <protection locked="0"/>
    </xf>
    <xf numFmtId="177" fontId="25" fillId="0" borderId="73" xfId="4" applyNumberFormat="1" applyFont="1" applyBorder="1" applyAlignment="1" applyProtection="1">
      <alignment vertical="center" wrapText="1"/>
      <protection locked="0"/>
    </xf>
    <xf numFmtId="177" fontId="25" fillId="0" borderId="109" xfId="4" applyNumberFormat="1" applyFont="1" applyBorder="1" applyAlignment="1" applyProtection="1">
      <alignment vertical="center" wrapText="1"/>
      <protection locked="0"/>
    </xf>
    <xf numFmtId="177" fontId="25" fillId="0" borderId="34" xfId="4" applyNumberFormat="1" applyFont="1" applyBorder="1" applyAlignment="1" applyProtection="1">
      <alignment horizontal="center" vertical="center" wrapText="1"/>
      <protection locked="0"/>
    </xf>
    <xf numFmtId="177" fontId="25" fillId="0" borderId="107" xfId="5" applyNumberFormat="1" applyFont="1" applyBorder="1" applyAlignment="1">
      <alignment horizontal="right" vertical="center" indent="1"/>
    </xf>
    <xf numFmtId="0" fontId="25" fillId="0" borderId="107" xfId="4" applyFont="1" applyBorder="1" applyAlignment="1" applyProtection="1">
      <alignment horizontal="center" vertical="center" wrapText="1"/>
      <protection locked="0"/>
    </xf>
    <xf numFmtId="0" fontId="25" fillId="0" borderId="110" xfId="4" applyFont="1" applyBorder="1" applyAlignment="1" applyProtection="1">
      <alignment horizontal="center" vertical="center"/>
      <protection locked="0"/>
    </xf>
    <xf numFmtId="0" fontId="1" fillId="0" borderId="39" xfId="4" applyBorder="1" applyAlignment="1" applyProtection="1">
      <protection locked="0"/>
    </xf>
    <xf numFmtId="0" fontId="25" fillId="0" borderId="110" xfId="4" applyFont="1" applyBorder="1" applyAlignment="1" applyProtection="1">
      <alignment horizontal="left" vertical="center" wrapText="1"/>
      <protection locked="0"/>
    </xf>
    <xf numFmtId="177" fontId="25" fillId="0" borderId="111" xfId="4" applyNumberFormat="1" applyFont="1" applyBorder="1" applyAlignment="1" applyProtection="1">
      <alignment vertical="center" wrapText="1"/>
      <protection locked="0"/>
    </xf>
    <xf numFmtId="177" fontId="25" fillId="0" borderId="112" xfId="4" applyNumberFormat="1" applyFont="1" applyBorder="1" applyAlignment="1" applyProtection="1">
      <alignment vertical="center" wrapText="1"/>
      <protection locked="0"/>
    </xf>
    <xf numFmtId="177" fontId="25" fillId="0" borderId="39" xfId="4" applyNumberFormat="1" applyFont="1" applyBorder="1" applyAlignment="1" applyProtection="1">
      <alignment horizontal="center" vertical="center" wrapText="1"/>
      <protection locked="0"/>
    </xf>
    <xf numFmtId="0" fontId="25" fillId="0" borderId="78" xfId="4" applyFont="1" applyBorder="1" applyAlignment="1" applyProtection="1">
      <alignment horizontal="center" vertical="center"/>
      <protection locked="0"/>
    </xf>
    <xf numFmtId="0" fontId="1" fillId="0" borderId="67" xfId="4" applyBorder="1" applyAlignment="1" applyProtection="1">
      <protection locked="0"/>
    </xf>
    <xf numFmtId="0" fontId="25" fillId="0" borderId="78" xfId="4" applyFont="1" applyBorder="1" applyAlignment="1" applyProtection="1">
      <alignment horizontal="left" vertical="center" wrapText="1"/>
      <protection locked="0"/>
    </xf>
    <xf numFmtId="177" fontId="25" fillId="0" borderId="113" xfId="4" applyNumberFormat="1" applyFont="1" applyBorder="1" applyAlignment="1" applyProtection="1">
      <alignment vertical="center" wrapText="1"/>
      <protection locked="0"/>
    </xf>
    <xf numFmtId="177" fontId="25" fillId="0" borderId="114" xfId="4" applyNumberFormat="1" applyFont="1" applyBorder="1" applyAlignment="1" applyProtection="1">
      <alignment vertical="center" wrapText="1"/>
      <protection locked="0"/>
    </xf>
    <xf numFmtId="177" fontId="25" fillId="0" borderId="67" xfId="4" applyNumberFormat="1" applyFont="1" applyBorder="1" applyAlignment="1" applyProtection="1">
      <alignment horizontal="center" vertical="center" wrapText="1"/>
      <protection locked="0"/>
    </xf>
    <xf numFmtId="0" fontId="25" fillId="0" borderId="61" xfId="4" applyFont="1" applyBorder="1" applyAlignment="1" applyProtection="1">
      <alignment horizontal="center" vertical="center" wrapText="1"/>
      <protection locked="0"/>
    </xf>
    <xf numFmtId="0" fontId="25" fillId="0" borderId="115" xfId="4" applyFont="1" applyBorder="1">
      <alignment vertical="center"/>
    </xf>
    <xf numFmtId="0" fontId="25" fillId="0" borderId="0" xfId="4" applyFont="1">
      <alignment vertical="center"/>
    </xf>
    <xf numFmtId="179" fontId="25" fillId="0" borderId="71" xfId="4" applyNumberFormat="1" applyFont="1" applyBorder="1" applyAlignment="1">
      <alignment horizontal="center" vertical="center"/>
    </xf>
    <xf numFmtId="0" fontId="1" fillId="0" borderId="29" xfId="4" applyBorder="1" applyAlignment="1"/>
    <xf numFmtId="0" fontId="1" fillId="0" borderId="30" xfId="4" applyBorder="1" applyAlignment="1"/>
    <xf numFmtId="177" fontId="25" fillId="0" borderId="116" xfId="5" applyNumberFormat="1" applyFont="1" applyBorder="1" applyAlignment="1">
      <alignment horizontal="right" vertical="center" indent="1"/>
    </xf>
    <xf numFmtId="0" fontId="25" fillId="0" borderId="62" xfId="4" applyFont="1" applyBorder="1">
      <alignment vertical="center"/>
    </xf>
    <xf numFmtId="0" fontId="25" fillId="0" borderId="71" xfId="4" applyFont="1" applyBorder="1" applyAlignment="1">
      <alignment horizontal="center" vertical="center"/>
    </xf>
    <xf numFmtId="0" fontId="25" fillId="0" borderId="117" xfId="4" applyFont="1" applyBorder="1" applyAlignment="1">
      <alignment horizontal="right" vertical="center"/>
    </xf>
    <xf numFmtId="0" fontId="27" fillId="0" borderId="0" xfId="4" applyFont="1" applyAlignment="1">
      <alignment horizontal="left" vertical="center" wrapText="1"/>
    </xf>
    <xf numFmtId="0" fontId="25" fillId="0" borderId="0" xfId="4" applyFont="1">
      <alignment vertical="center"/>
    </xf>
    <xf numFmtId="0" fontId="25" fillId="0" borderId="71" xfId="4" applyFont="1" applyBorder="1" applyAlignment="1">
      <alignment horizontal="center" vertical="center"/>
    </xf>
    <xf numFmtId="0" fontId="28" fillId="0" borderId="0" xfId="4" quotePrefix="1" applyFont="1" applyAlignment="1">
      <alignment horizontal="left" vertical="center" wrapText="1"/>
    </xf>
    <xf numFmtId="0" fontId="29" fillId="0" borderId="0" xfId="4" applyFont="1">
      <alignment vertical="center"/>
    </xf>
    <xf numFmtId="0" fontId="25" fillId="0" borderId="0" xfId="4" quotePrefix="1" applyFont="1" applyAlignment="1">
      <alignment horizontal="left" vertical="center" wrapText="1"/>
    </xf>
    <xf numFmtId="0" fontId="27" fillId="0" borderId="0" xfId="4" applyFont="1" applyAlignment="1"/>
    <xf numFmtId="0" fontId="25" fillId="0" borderId="71" xfId="4" applyFont="1" applyBorder="1" applyAlignment="1" applyProtection="1">
      <alignment vertical="center" wrapText="1"/>
      <protection locked="0"/>
    </xf>
    <xf numFmtId="0" fontId="30" fillId="0" borderId="0" xfId="4" applyFont="1" applyAlignment="1">
      <alignment horizontal="center" vertical="center"/>
    </xf>
    <xf numFmtId="0" fontId="25" fillId="0" borderId="0" xfId="4" applyFont="1" applyAlignment="1" applyProtection="1">
      <alignment horizontal="left" wrapText="1"/>
      <protection locked="0"/>
    </xf>
    <xf numFmtId="0" fontId="25" fillId="0" borderId="0" xfId="4" applyFont="1" applyAlignment="1">
      <alignment horizontal="right"/>
    </xf>
    <xf numFmtId="0" fontId="25" fillId="0" borderId="0" xfId="4" applyFont="1" applyAlignment="1" applyProtection="1">
      <alignment horizontal="center" vertical="center"/>
      <protection locked="0"/>
    </xf>
    <xf numFmtId="0" fontId="25" fillId="0" borderId="0" xfId="4" applyFont="1" applyAlignment="1">
      <alignment horizontal="center" vertical="center"/>
    </xf>
    <xf numFmtId="0" fontId="1" fillId="0" borderId="18" xfId="4" applyBorder="1" applyAlignment="1" applyProtection="1">
      <protection locked="0"/>
    </xf>
    <xf numFmtId="0" fontId="25" fillId="0" borderId="18" xfId="4" applyFont="1" applyBorder="1" applyAlignment="1" applyProtection="1">
      <alignment horizontal="left" wrapText="1"/>
      <protection locked="0"/>
    </xf>
    <xf numFmtId="0" fontId="25" fillId="0" borderId="71" xfId="4" applyFont="1" applyBorder="1" applyAlignment="1" applyProtection="1">
      <alignment horizontal="center" vertical="center"/>
      <protection locked="0"/>
    </xf>
    <xf numFmtId="0" fontId="32" fillId="6" borderId="118" xfId="4" applyFont="1" applyFill="1" applyBorder="1" applyAlignment="1">
      <alignment horizontal="left" vertical="top" wrapText="1"/>
    </xf>
    <xf numFmtId="0" fontId="33" fillId="7" borderId="0" xfId="4" applyFont="1" applyFill="1" applyAlignment="1"/>
  </cellXfs>
  <cellStyles count="6">
    <cellStyle name="桁区切り" xfId="1" builtinId="6"/>
    <cellStyle name="桁区切り 2" xfId="3" xr:uid="{BCA6CEB1-DBEB-4FFE-ADFC-F270AD2789A4}"/>
    <cellStyle name="桁区切り 2 2" xfId="5" xr:uid="{29FA8F22-A28B-42EC-8731-A0F51C46C36A}"/>
    <cellStyle name="標準" xfId="0" builtinId="0"/>
    <cellStyle name="標準 2" xfId="2" xr:uid="{ED6F454B-65F0-44B8-A88C-C3D7BF5BD1D5}"/>
    <cellStyle name="標準 2 2" xfId="4" xr:uid="{0B468966-CF70-4250-90C9-FD994A058A10}"/>
  </cellStyles>
  <dxfs count="18">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ill>
        <patternFill patternType="solid">
          <fgColor rgb="FFCCCCCC"/>
          <bgColor rgb="FFCCCCCC"/>
        </patternFill>
      </fill>
    </dxf>
    <dxf>
      <font>
        <color rgb="FF969696"/>
      </font>
    </dxf>
    <dxf>
      <font>
        <b/>
        <i/>
        <strike/>
        <color rgb="FFFF0000"/>
      </font>
    </dxf>
    <dxf>
      <font>
        <b/>
        <i/>
        <strike/>
        <color rgb="FFFF0000"/>
      </font>
    </dxf>
    <dxf>
      <font>
        <b/>
        <i/>
        <strike/>
        <color rgb="FFFF0000"/>
      </font>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0DE5C-547C-4342-9F63-9AA9F4370CB9}">
  <sheetPr>
    <tabColor rgb="FFFF0000"/>
    <pageSetUpPr fitToPage="1"/>
  </sheetPr>
  <dimension ref="A1:I42"/>
  <sheetViews>
    <sheetView tabSelected="1" view="pageBreakPreview" zoomScaleNormal="100" zoomScaleSheetLayoutView="100" zoomScalePageLayoutView="70" workbookViewId="0">
      <selection activeCell="I5" sqref="I5"/>
    </sheetView>
  </sheetViews>
  <sheetFormatPr defaultColWidth="9" defaultRowHeight="22.65" customHeight="1"/>
  <cols>
    <col min="1" max="1" width="0.88671875" style="1" customWidth="1"/>
    <col min="2" max="2" width="15.109375" style="2" customWidth="1"/>
    <col min="3" max="3" width="16.88671875" style="1" customWidth="1"/>
    <col min="4" max="4" width="8.88671875" style="1" customWidth="1"/>
    <col min="5" max="6" width="12.88671875" style="1" customWidth="1"/>
    <col min="7" max="7" width="18.33203125" style="3" customWidth="1"/>
    <col min="8" max="8" width="27.109375" style="1" customWidth="1"/>
    <col min="9" max="9" width="39.88671875" style="1" customWidth="1"/>
    <col min="10" max="16384" width="9" style="1"/>
  </cols>
  <sheetData>
    <row r="1" spans="1:9" ht="25.5" customHeight="1">
      <c r="G1" s="94" t="s">
        <v>39</v>
      </c>
      <c r="H1" s="94"/>
    </row>
    <row r="2" spans="1:9" ht="17.399999999999999" customHeight="1" thickBot="1">
      <c r="A2" s="154" t="s">
        <v>37</v>
      </c>
      <c r="B2" s="154"/>
      <c r="C2" s="4"/>
      <c r="D2" s="5"/>
      <c r="E2" s="4"/>
      <c r="F2" s="4"/>
      <c r="H2" s="6"/>
      <c r="I2" s="7"/>
    </row>
    <row r="3" spans="1:9" ht="30.6" customHeight="1" thickTop="1" thickBot="1">
      <c r="B3" s="8"/>
      <c r="F3" s="9" t="s">
        <v>0</v>
      </c>
      <c r="G3" s="155"/>
      <c r="H3" s="156"/>
      <c r="I3" s="10"/>
    </row>
    <row r="4" spans="1:9" ht="33" customHeight="1" thickTop="1">
      <c r="A4" s="157"/>
      <c r="B4" s="96"/>
      <c r="C4" s="97"/>
      <c r="D4" s="97"/>
      <c r="E4" s="163" t="s">
        <v>2</v>
      </c>
      <c r="F4" s="163"/>
      <c r="H4" s="12"/>
    </row>
    <row r="5" spans="1:9" ht="18.899999999999999" customHeight="1">
      <c r="A5" s="157" t="s">
        <v>1</v>
      </c>
      <c r="B5" s="96"/>
      <c r="C5" s="97"/>
      <c r="D5" s="97"/>
      <c r="E5" s="11"/>
      <c r="F5" s="11"/>
      <c r="H5" s="91"/>
    </row>
    <row r="6" spans="1:9" ht="29.1" customHeight="1" thickBot="1">
      <c r="A6" s="13" t="s">
        <v>3</v>
      </c>
      <c r="B6" s="14"/>
      <c r="F6" s="158" t="s">
        <v>38</v>
      </c>
      <c r="G6" s="159"/>
      <c r="H6" s="159"/>
    </row>
    <row r="7" spans="1:9" ht="51.6" customHeight="1" thickBot="1">
      <c r="A7" s="15"/>
      <c r="B7" s="16" t="s">
        <v>4</v>
      </c>
      <c r="C7" s="160" t="s">
        <v>5</v>
      </c>
      <c r="D7" s="161"/>
      <c r="E7" s="161"/>
      <c r="F7" s="162"/>
      <c r="G7" s="17" t="s">
        <v>6</v>
      </c>
      <c r="H7" s="18" t="s">
        <v>7</v>
      </c>
    </row>
    <row r="8" spans="1:9" ht="24" customHeight="1" thickTop="1">
      <c r="A8" s="19"/>
      <c r="B8" s="139" t="s">
        <v>8</v>
      </c>
      <c r="C8" s="140" t="s">
        <v>9</v>
      </c>
      <c r="D8" s="141"/>
      <c r="E8" s="141"/>
      <c r="F8" s="141"/>
      <c r="G8" s="20">
        <f>MIN(100000,ROUNDDOWN(G30/3,-3))</f>
        <v>0</v>
      </c>
      <c r="H8" s="142" t="s">
        <v>36</v>
      </c>
    </row>
    <row r="9" spans="1:9" ht="24" customHeight="1" thickBot="1">
      <c r="A9" s="21"/>
      <c r="B9" s="121"/>
      <c r="C9" s="144" t="s">
        <v>10</v>
      </c>
      <c r="D9" s="145"/>
      <c r="E9" s="145"/>
      <c r="F9" s="145"/>
      <c r="G9" s="22">
        <f>MIN(100000,ROUNDDOWN(F30/3,-3))</f>
        <v>0</v>
      </c>
      <c r="H9" s="143"/>
    </row>
    <row r="10" spans="1:9" ht="24" customHeight="1" thickTop="1">
      <c r="A10" s="21"/>
      <c r="B10" s="23" t="s">
        <v>11</v>
      </c>
      <c r="C10" s="146"/>
      <c r="D10" s="147"/>
      <c r="E10" s="147"/>
      <c r="F10" s="148"/>
      <c r="G10" s="25"/>
      <c r="H10" s="149"/>
    </row>
    <row r="11" spans="1:9" ht="24" customHeight="1">
      <c r="A11" s="21"/>
      <c r="B11" s="24" t="s">
        <v>12</v>
      </c>
      <c r="C11" s="151"/>
      <c r="D11" s="152"/>
      <c r="E11" s="152"/>
      <c r="F11" s="153"/>
      <c r="G11" s="25"/>
      <c r="H11" s="150"/>
    </row>
    <row r="12" spans="1:9" ht="24" customHeight="1">
      <c r="A12" s="26"/>
      <c r="B12" s="120" t="s">
        <v>13</v>
      </c>
      <c r="C12" s="122"/>
      <c r="D12" s="123"/>
      <c r="E12" s="123"/>
      <c r="F12" s="124"/>
      <c r="G12" s="27"/>
      <c r="H12" s="125" t="s">
        <v>14</v>
      </c>
    </row>
    <row r="13" spans="1:9" ht="24" customHeight="1">
      <c r="A13" s="26"/>
      <c r="B13" s="96"/>
      <c r="C13" s="128"/>
      <c r="D13" s="129"/>
      <c r="E13" s="129"/>
      <c r="F13" s="130"/>
      <c r="G13" s="28"/>
      <c r="H13" s="126"/>
    </row>
    <row r="14" spans="1:9" ht="24" customHeight="1">
      <c r="A14" s="26"/>
      <c r="B14" s="96"/>
      <c r="C14" s="128"/>
      <c r="D14" s="129"/>
      <c r="E14" s="129"/>
      <c r="F14" s="130"/>
      <c r="G14" s="28"/>
      <c r="H14" s="127"/>
    </row>
    <row r="15" spans="1:9" ht="24" customHeight="1">
      <c r="A15" s="26"/>
      <c r="B15" s="96"/>
      <c r="C15" s="128"/>
      <c r="D15" s="129"/>
      <c r="E15" s="129"/>
      <c r="F15" s="130"/>
      <c r="G15" s="28"/>
      <c r="H15" s="131">
        <f>IF(SUM(G12:G16)&lt;G37,SUM(G12:G16),G37)</f>
        <v>0</v>
      </c>
    </row>
    <row r="16" spans="1:9" ht="24" customHeight="1" thickBot="1">
      <c r="A16" s="21"/>
      <c r="B16" s="121"/>
      <c r="C16" s="133"/>
      <c r="D16" s="134"/>
      <c r="E16" s="134"/>
      <c r="F16" s="135"/>
      <c r="G16" s="29"/>
      <c r="H16" s="132"/>
    </row>
    <row r="17" spans="1:9" ht="24" customHeight="1" thickTop="1" thickBot="1">
      <c r="A17" s="30"/>
      <c r="B17" s="31" t="s">
        <v>15</v>
      </c>
      <c r="C17" s="136"/>
      <c r="D17" s="110"/>
      <c r="E17" s="110"/>
      <c r="F17" s="110"/>
      <c r="G17" s="32">
        <f>G38-SUM(G8:G16)</f>
        <v>0</v>
      </c>
      <c r="H17" s="33"/>
    </row>
    <row r="18" spans="1:9" ht="24" customHeight="1" thickTop="1" thickBot="1">
      <c r="A18" s="34"/>
      <c r="B18" s="35" t="s">
        <v>16</v>
      </c>
      <c r="C18" s="35"/>
      <c r="D18" s="35"/>
      <c r="E18" s="35"/>
      <c r="F18" s="35"/>
      <c r="G18" s="36">
        <f>SUM(G8:G17)</f>
        <v>0</v>
      </c>
      <c r="H18" s="37"/>
    </row>
    <row r="19" spans="1:9" ht="21" customHeight="1">
      <c r="B19" s="38"/>
      <c r="C19" s="2"/>
      <c r="D19" s="2"/>
      <c r="E19" s="2"/>
      <c r="F19" s="2"/>
      <c r="G19" s="2"/>
      <c r="H19" s="2"/>
    </row>
    <row r="20" spans="1:9" ht="2.1" customHeight="1">
      <c r="B20" s="38"/>
      <c r="C20" s="2"/>
      <c r="D20" s="2"/>
      <c r="E20" s="2"/>
      <c r="F20" s="2"/>
      <c r="G20" s="2"/>
      <c r="H20" s="2"/>
    </row>
    <row r="21" spans="1:9" ht="22.65" customHeight="1">
      <c r="A21" s="13" t="s">
        <v>17</v>
      </c>
      <c r="B21"/>
      <c r="G21" s="40"/>
    </row>
    <row r="22" spans="1:9" ht="5.25" customHeight="1" thickBot="1">
      <c r="A22" s="13"/>
      <c r="G22" s="40"/>
    </row>
    <row r="23" spans="1:9" ht="20.399999999999999" customHeight="1" thickBot="1">
      <c r="A23" s="106" t="s">
        <v>18</v>
      </c>
      <c r="B23" s="107"/>
      <c r="C23" s="108"/>
      <c r="D23" s="137" t="s">
        <v>19</v>
      </c>
      <c r="E23" s="41"/>
      <c r="F23" s="41"/>
      <c r="G23" s="138" t="s">
        <v>20</v>
      </c>
      <c r="H23" s="100" t="s">
        <v>7</v>
      </c>
    </row>
    <row r="24" spans="1:9" ht="27.6" customHeight="1" thickTop="1" thickBot="1">
      <c r="A24" s="109"/>
      <c r="B24" s="110"/>
      <c r="C24" s="111"/>
      <c r="D24" s="119"/>
      <c r="E24" s="42" t="s">
        <v>21</v>
      </c>
      <c r="F24" s="43" t="s">
        <v>22</v>
      </c>
      <c r="G24" s="111"/>
      <c r="H24" s="101"/>
    </row>
    <row r="25" spans="1:9" ht="24" customHeight="1" thickTop="1">
      <c r="A25" s="21"/>
      <c r="B25" s="113" t="s">
        <v>23</v>
      </c>
      <c r="C25" s="114"/>
      <c r="D25" s="44"/>
      <c r="E25" s="45"/>
      <c r="F25" s="46"/>
      <c r="G25" s="47">
        <f t="shared" ref="G25:G29" si="0">IF(COUNT(E25:F25)&gt;0,SUM(E25:F25),)</f>
        <v>0</v>
      </c>
      <c r="H25" s="48" t="s">
        <v>34</v>
      </c>
      <c r="I25" s="88">
        <f>IF(G25&lt;=G30/3,0,"１/３を超えています。")</f>
        <v>0</v>
      </c>
    </row>
    <row r="26" spans="1:9" ht="24" customHeight="1">
      <c r="A26" s="26"/>
      <c r="B26" s="112" t="s">
        <v>24</v>
      </c>
      <c r="C26" s="53" t="s">
        <v>25</v>
      </c>
      <c r="D26" s="54"/>
      <c r="E26" s="55"/>
      <c r="F26" s="56"/>
      <c r="G26" s="92">
        <f t="shared" si="0"/>
        <v>0</v>
      </c>
      <c r="H26" s="57" t="s">
        <v>26</v>
      </c>
      <c r="I26" s="89" t="str">
        <f>IF(G26&gt;150000,"団体構成員旅費が上限（15万円）を超えています","")</f>
        <v/>
      </c>
    </row>
    <row r="27" spans="1:9" ht="24" customHeight="1">
      <c r="A27" s="26"/>
      <c r="B27" s="96"/>
      <c r="C27" s="58" t="s">
        <v>27</v>
      </c>
      <c r="D27" s="59"/>
      <c r="E27" s="60"/>
      <c r="F27" s="61"/>
      <c r="G27" s="93">
        <f t="shared" si="0"/>
        <v>0</v>
      </c>
      <c r="H27" s="62"/>
      <c r="I27" s="89"/>
    </row>
    <row r="28" spans="1:9" ht="24" customHeight="1">
      <c r="A28" s="49"/>
      <c r="B28" s="113" t="s">
        <v>28</v>
      </c>
      <c r="C28" s="114"/>
      <c r="D28" s="50"/>
      <c r="E28" s="51"/>
      <c r="F28" s="52"/>
      <c r="G28" s="47">
        <f t="shared" si="0"/>
        <v>0</v>
      </c>
      <c r="H28" s="63"/>
      <c r="I28" s="89"/>
    </row>
    <row r="29" spans="1:9" ht="24" customHeight="1" thickBot="1">
      <c r="A29" s="49"/>
      <c r="B29" s="115" t="s">
        <v>29</v>
      </c>
      <c r="C29" s="114"/>
      <c r="D29" s="64"/>
      <c r="E29" s="65"/>
      <c r="F29" s="66"/>
      <c r="G29" s="67">
        <f t="shared" si="0"/>
        <v>0</v>
      </c>
      <c r="H29" s="48" t="s">
        <v>35</v>
      </c>
      <c r="I29" s="90">
        <f>IF(G29&lt;=G30/2,0,"１/２を超えています。")</f>
        <v>0</v>
      </c>
    </row>
    <row r="30" spans="1:9" ht="24" customHeight="1" thickTop="1" thickBot="1">
      <c r="A30" s="68"/>
      <c r="B30" s="116" t="s">
        <v>30</v>
      </c>
      <c r="C30" s="117"/>
      <c r="D30" s="69"/>
      <c r="E30" s="70">
        <f>SUM(E25:E29)</f>
        <v>0</v>
      </c>
      <c r="F30" s="71">
        <f>SUM(F25:F29)</f>
        <v>0</v>
      </c>
      <c r="G30" s="72">
        <f>SUM(G25:G29)</f>
        <v>0</v>
      </c>
      <c r="H30" s="73"/>
    </row>
    <row r="31" spans="1:9" ht="3.9" customHeight="1">
      <c r="A31" s="13"/>
      <c r="G31" s="1"/>
    </row>
    <row r="32" spans="1:9" ht="21" customHeight="1">
      <c r="A32" s="13"/>
      <c r="G32" s="1"/>
    </row>
    <row r="33" spans="1:9" ht="20.399999999999999" customHeight="1">
      <c r="A33" s="13" t="s">
        <v>31</v>
      </c>
    </row>
    <row r="34" spans="1:9" ht="5.25" customHeight="1" thickBot="1">
      <c r="A34" s="13"/>
      <c r="G34" s="40"/>
    </row>
    <row r="35" spans="1:9" ht="24" customHeight="1" thickBot="1">
      <c r="A35" s="106" t="s">
        <v>18</v>
      </c>
      <c r="B35" s="107"/>
      <c r="C35" s="108"/>
      <c r="D35" s="118" t="s">
        <v>19</v>
      </c>
      <c r="E35" s="41"/>
      <c r="F35" s="41"/>
      <c r="G35" s="98" t="s">
        <v>20</v>
      </c>
      <c r="H35" s="100" t="s">
        <v>7</v>
      </c>
    </row>
    <row r="36" spans="1:9" ht="27" customHeight="1" thickTop="1" thickBot="1">
      <c r="A36" s="109"/>
      <c r="B36" s="110"/>
      <c r="C36" s="111"/>
      <c r="D36" s="119"/>
      <c r="E36" s="74" t="s">
        <v>21</v>
      </c>
      <c r="F36" s="75" t="s">
        <v>22</v>
      </c>
      <c r="G36" s="99"/>
      <c r="H36" s="101"/>
    </row>
    <row r="37" spans="1:9" ht="24" customHeight="1" thickTop="1" thickBot="1">
      <c r="A37" s="76"/>
      <c r="B37" s="102" t="s">
        <v>32</v>
      </c>
      <c r="C37" s="103"/>
      <c r="D37" s="77"/>
      <c r="E37" s="104"/>
      <c r="F37" s="105"/>
      <c r="G37" s="78"/>
      <c r="H37" s="79"/>
    </row>
    <row r="38" spans="1:9" ht="24" customHeight="1" thickTop="1" thickBot="1">
      <c r="A38" s="80"/>
      <c r="B38" s="81" t="s">
        <v>33</v>
      </c>
      <c r="C38" s="82"/>
      <c r="D38" s="83"/>
      <c r="E38" s="82"/>
      <c r="F38" s="82"/>
      <c r="G38" s="72">
        <f>G30+G37</f>
        <v>0</v>
      </c>
      <c r="H38" s="84"/>
    </row>
    <row r="39" spans="1:9" ht="6.6" customHeight="1">
      <c r="G39" s="85"/>
    </row>
    <row r="40" spans="1:9" ht="6.9" customHeight="1">
      <c r="A40" s="95"/>
      <c r="B40" s="96"/>
      <c r="F40" s="3"/>
      <c r="G40" s="1"/>
      <c r="I40" s="86"/>
    </row>
    <row r="41" spans="1:9" ht="6" customHeight="1">
      <c r="A41" s="97"/>
      <c r="B41" s="96"/>
      <c r="F41" s="3"/>
      <c r="G41" s="1"/>
      <c r="I41" s="87"/>
    </row>
    <row r="42" spans="1:9" ht="6" customHeight="1">
      <c r="B42" s="39"/>
      <c r="F42" s="3"/>
      <c r="G42" s="1"/>
    </row>
  </sheetData>
  <mergeCells count="40">
    <mergeCell ref="A2:B2"/>
    <mergeCell ref="G3:H3"/>
    <mergeCell ref="A4:D4"/>
    <mergeCell ref="F6:H6"/>
    <mergeCell ref="C7:F7"/>
    <mergeCell ref="A5:D5"/>
    <mergeCell ref="E4:F4"/>
    <mergeCell ref="B8:B9"/>
    <mergeCell ref="C8:F8"/>
    <mergeCell ref="H8:H9"/>
    <mergeCell ref="C9:F9"/>
    <mergeCell ref="C10:F10"/>
    <mergeCell ref="H10:H11"/>
    <mergeCell ref="C11:F11"/>
    <mergeCell ref="C17:F17"/>
    <mergeCell ref="A23:C24"/>
    <mergeCell ref="D23:D24"/>
    <mergeCell ref="G23:G24"/>
    <mergeCell ref="H23:H24"/>
    <mergeCell ref="C13:F13"/>
    <mergeCell ref="C14:F14"/>
    <mergeCell ref="C15:F15"/>
    <mergeCell ref="H15:H16"/>
    <mergeCell ref="C16:F16"/>
    <mergeCell ref="G1:H1"/>
    <mergeCell ref="A40:B41"/>
    <mergeCell ref="G35:G36"/>
    <mergeCell ref="H35:H36"/>
    <mergeCell ref="B37:C37"/>
    <mergeCell ref="E37:F37"/>
    <mergeCell ref="A35:C36"/>
    <mergeCell ref="B26:B27"/>
    <mergeCell ref="B28:C28"/>
    <mergeCell ref="B29:C29"/>
    <mergeCell ref="B30:C30"/>
    <mergeCell ref="D35:D36"/>
    <mergeCell ref="B25:C25"/>
    <mergeCell ref="B12:B16"/>
    <mergeCell ref="C12:F12"/>
    <mergeCell ref="H12:H14"/>
  </mergeCells>
  <phoneticPr fontId="5"/>
  <conditionalFormatting sqref="C19:F20">
    <cfRule type="notContainsBlanks" dxfId="17" priority="10" stopIfTrue="1">
      <formula>LEN(TRIM(C19))&gt;0</formula>
    </cfRule>
  </conditionalFormatting>
  <conditionalFormatting sqref="G25">
    <cfRule type="expression" dxfId="16" priority="11">
      <formula>G25&gt;G30/3</formula>
    </cfRule>
  </conditionalFormatting>
  <conditionalFormatting sqref="G26">
    <cfRule type="cellIs" dxfId="15" priority="2" operator="greaterThan">
      <formula>150000</formula>
    </cfRule>
  </conditionalFormatting>
  <conditionalFormatting sqref="G29">
    <cfRule type="expression" dxfId="14" priority="1">
      <formula>G29&gt;G30/2</formula>
    </cfRule>
  </conditionalFormatting>
  <conditionalFormatting sqref="I25:I29">
    <cfRule type="endsWith" dxfId="13" priority="8" operator="endsWith" text="0">
      <formula>RIGHT(I25,LEN("0"))="0"</formula>
    </cfRule>
  </conditionalFormatting>
  <dataValidations count="3">
    <dataValidation operator="equal" allowBlank="1" showInputMessage="1" showErrorMessage="1" sqref="C8:C17" xr:uid="{C38E466B-7FAB-4EBC-987F-6D9280B0D365}"/>
    <dataValidation type="whole" operator="greaterThanOrEqual" allowBlank="1" showInputMessage="1" showErrorMessage="1" sqref="G8:G9" xr:uid="{E47B6AA6-83C1-4FD7-BA48-C0093DA34530}">
      <formula1>0</formula1>
    </dataValidation>
    <dataValidation type="whole" operator="greaterThanOrEqual" allowBlank="1" showInputMessage="1" showErrorMessage="1" error="数字を入力してください" sqref="D37 G10:G17 G37 E25:F29" xr:uid="{727D2637-C023-42C6-AD2E-DC141E778571}">
      <formula1>0</formula1>
    </dataValidation>
  </dataValidations>
  <printOptions horizontalCentered="1"/>
  <pageMargins left="0" right="0" top="0.51181102362204722" bottom="0" header="0.31496062992125978" footer="0.31496062992125978"/>
  <pageSetup paperSize="9" scale="90" firstPageNumber="17" orientation="portrait" useFirstPageNumber="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A420C-4EB4-47C1-BC3E-C94D460E0440}">
  <sheetPr>
    <tabColor rgb="FFFFFF00"/>
  </sheetPr>
  <dimension ref="A1:M29"/>
  <sheetViews>
    <sheetView view="pageBreakPreview" zoomScaleNormal="70" zoomScaleSheetLayoutView="100" zoomScalePageLayoutView="85" workbookViewId="0">
      <selection activeCell="C13" sqref="C13"/>
    </sheetView>
  </sheetViews>
  <sheetFormatPr defaultColWidth="9" defaultRowHeight="13.2"/>
  <cols>
    <col min="1" max="1" width="6.109375" style="197" customWidth="1"/>
    <col min="2" max="2" width="13.33203125" style="197" customWidth="1"/>
    <col min="3" max="3" width="39.44140625" style="197" customWidth="1"/>
    <col min="4" max="5" width="9.88671875" style="197" customWidth="1"/>
    <col min="6" max="6" width="7.88671875" style="197" customWidth="1"/>
    <col min="7" max="7" width="12.88671875" style="197" customWidth="1"/>
    <col min="8" max="8" width="18.109375" style="197" customWidth="1"/>
    <col min="9" max="27" width="9" style="197" customWidth="1"/>
    <col min="28" max="16384" width="9" style="197"/>
  </cols>
  <sheetData>
    <row r="1" spans="1:13" ht="19.5" customHeight="1">
      <c r="A1" s="197" t="s">
        <v>57</v>
      </c>
    </row>
    <row r="2" spans="1:13" ht="38.25" customHeight="1">
      <c r="A2" s="207" t="s">
        <v>56</v>
      </c>
      <c r="B2" s="220"/>
      <c r="E2" s="215" t="s">
        <v>55</v>
      </c>
      <c r="F2" s="219"/>
      <c r="G2" s="218"/>
      <c r="H2" s="218"/>
    </row>
    <row r="3" spans="1:13" ht="7.5" customHeight="1">
      <c r="A3" s="217"/>
      <c r="B3" s="216"/>
      <c r="E3" s="215"/>
      <c r="F3" s="214"/>
      <c r="G3" s="214"/>
      <c r="H3" s="214"/>
    </row>
    <row r="4" spans="1:13" ht="42" customHeight="1">
      <c r="A4" s="213" t="s">
        <v>54</v>
      </c>
      <c r="B4" s="206"/>
      <c r="C4" s="206"/>
      <c r="D4" s="206"/>
      <c r="E4" s="206"/>
      <c r="F4" s="206"/>
      <c r="G4" s="206"/>
      <c r="H4" s="206"/>
      <c r="I4" s="209"/>
      <c r="J4" s="209"/>
      <c r="K4" s="209"/>
      <c r="L4" s="209"/>
      <c r="M4" s="209"/>
    </row>
    <row r="5" spans="1:13" ht="17.7" customHeight="1">
      <c r="I5" s="209"/>
      <c r="J5" s="209"/>
      <c r="K5" s="209"/>
      <c r="L5" s="209"/>
      <c r="M5" s="209"/>
    </row>
    <row r="6" spans="1:13" ht="17.7" customHeight="1">
      <c r="I6" s="209"/>
      <c r="J6" s="209"/>
      <c r="K6" s="209"/>
      <c r="L6" s="209"/>
      <c r="M6" s="209"/>
    </row>
    <row r="7" spans="1:13" ht="34.5" customHeight="1">
      <c r="A7" s="164" t="s">
        <v>53</v>
      </c>
      <c r="B7" s="200"/>
      <c r="C7" s="212" t="s">
        <v>52</v>
      </c>
      <c r="D7" s="211" t="s">
        <v>51</v>
      </c>
      <c r="F7" s="210"/>
      <c r="I7" s="209"/>
      <c r="J7" s="209"/>
      <c r="K7" s="209"/>
      <c r="L7" s="209"/>
      <c r="M7" s="209"/>
    </row>
    <row r="8" spans="1:13" ht="17.25" customHeight="1">
      <c r="G8" s="208"/>
    </row>
    <row r="9" spans="1:13" ht="27.75" customHeight="1">
      <c r="A9" s="164" t="s">
        <v>40</v>
      </c>
      <c r="B9" s="165"/>
      <c r="C9" s="164" t="s">
        <v>41</v>
      </c>
      <c r="D9" s="166" t="s">
        <v>42</v>
      </c>
      <c r="E9" s="167"/>
      <c r="F9" s="168"/>
      <c r="G9" s="164" t="s">
        <v>43</v>
      </c>
      <c r="H9" s="164" t="s">
        <v>44</v>
      </c>
    </row>
    <row r="10" spans="1:13" ht="27.75" customHeight="1">
      <c r="A10" s="169"/>
      <c r="B10" s="170"/>
      <c r="C10" s="171"/>
      <c r="D10" s="172" t="s">
        <v>45</v>
      </c>
      <c r="E10" s="173" t="s">
        <v>46</v>
      </c>
      <c r="F10" s="174"/>
      <c r="G10" s="171"/>
      <c r="H10" s="171"/>
    </row>
    <row r="11" spans="1:13" ht="42.6" customHeight="1">
      <c r="A11" s="175"/>
      <c r="B11" s="176"/>
      <c r="C11" s="177"/>
      <c r="D11" s="178"/>
      <c r="E11" s="179"/>
      <c r="F11" s="180"/>
      <c r="G11" s="181" t="str">
        <f>IF(OR(D11="",E11=""),"",D11*E11)</f>
        <v/>
      </c>
      <c r="H11" s="182"/>
    </row>
    <row r="12" spans="1:13" ht="42.6" customHeight="1">
      <c r="A12" s="183"/>
      <c r="B12" s="184"/>
      <c r="C12" s="185"/>
      <c r="D12" s="186"/>
      <c r="E12" s="187"/>
      <c r="F12" s="188"/>
      <c r="G12" s="181" t="str">
        <f>IF(OR(D12="",E12=""),"",D12*E12)</f>
        <v/>
      </c>
      <c r="H12" s="182"/>
    </row>
    <row r="13" spans="1:13" ht="42.6" customHeight="1">
      <c r="A13" s="183"/>
      <c r="B13" s="184"/>
      <c r="C13" s="185"/>
      <c r="D13" s="186"/>
      <c r="E13" s="187"/>
      <c r="F13" s="188"/>
      <c r="G13" s="181" t="str">
        <f>IF(OR(D13="",E13=""),"",D13*E13)</f>
        <v/>
      </c>
      <c r="H13" s="182"/>
    </row>
    <row r="14" spans="1:13" ht="42.6" customHeight="1">
      <c r="A14" s="183"/>
      <c r="B14" s="184"/>
      <c r="C14" s="185"/>
      <c r="D14" s="186"/>
      <c r="E14" s="187"/>
      <c r="F14" s="188"/>
      <c r="G14" s="181" t="str">
        <f>IF(OR(D14="",E14=""),"",D14*E14)</f>
        <v/>
      </c>
      <c r="H14" s="182"/>
    </row>
    <row r="15" spans="1:13" ht="42.6" customHeight="1">
      <c r="A15" s="183"/>
      <c r="B15" s="184"/>
      <c r="C15" s="185"/>
      <c r="D15" s="186"/>
      <c r="E15" s="187"/>
      <c r="F15" s="188"/>
      <c r="G15" s="181" t="str">
        <f>IF(OR(D15="",E15=""),"",D15*E15)</f>
        <v/>
      </c>
      <c r="H15" s="182"/>
    </row>
    <row r="16" spans="1:13" ht="42.6" customHeight="1">
      <c r="A16" s="183"/>
      <c r="B16" s="184"/>
      <c r="C16" s="185"/>
      <c r="D16" s="186"/>
      <c r="E16" s="187"/>
      <c r="F16" s="188"/>
      <c r="G16" s="181" t="str">
        <f>IF(OR(D16="",E16=""),"",D16*E16)</f>
        <v/>
      </c>
      <c r="H16" s="182"/>
    </row>
    <row r="17" spans="1:8" ht="42.6" customHeight="1">
      <c r="A17" s="183"/>
      <c r="B17" s="184"/>
      <c r="C17" s="185"/>
      <c r="D17" s="186"/>
      <c r="E17" s="187"/>
      <c r="F17" s="188"/>
      <c r="G17" s="181" t="str">
        <f>IF(OR(D17="",E17=""),"",D17*E17)</f>
        <v/>
      </c>
      <c r="H17" s="182"/>
    </row>
    <row r="18" spans="1:8" ht="42.6" customHeight="1">
      <c r="A18" s="183"/>
      <c r="B18" s="184"/>
      <c r="C18" s="185"/>
      <c r="D18" s="186"/>
      <c r="E18" s="187"/>
      <c r="F18" s="188"/>
      <c r="G18" s="181" t="str">
        <f>IF(OR(D18="",E18=""),"",D18*E18)</f>
        <v/>
      </c>
      <c r="H18" s="182"/>
    </row>
    <row r="19" spans="1:8" ht="42.6" customHeight="1">
      <c r="A19" s="183"/>
      <c r="B19" s="184"/>
      <c r="C19" s="185"/>
      <c r="D19" s="186"/>
      <c r="E19" s="187"/>
      <c r="F19" s="188"/>
      <c r="G19" s="181" t="str">
        <f>IF(OR(D19="",E19=""),"",D19*E19)</f>
        <v/>
      </c>
      <c r="H19" s="182"/>
    </row>
    <row r="20" spans="1:8" ht="42.6" customHeight="1">
      <c r="A20" s="183"/>
      <c r="B20" s="184"/>
      <c r="C20" s="185"/>
      <c r="D20" s="186"/>
      <c r="E20" s="187"/>
      <c r="F20" s="188"/>
      <c r="G20" s="181" t="str">
        <f>IF(OR(D20="",E20=""),"",D20*E20)</f>
        <v/>
      </c>
      <c r="H20" s="182"/>
    </row>
    <row r="21" spans="1:8" ht="42.6" customHeight="1">
      <c r="A21" s="183"/>
      <c r="B21" s="184"/>
      <c r="C21" s="185"/>
      <c r="D21" s="186"/>
      <c r="E21" s="187"/>
      <c r="F21" s="188"/>
      <c r="G21" s="181" t="str">
        <f>IF(OR(D21="",E21=""),"",D21*E21)</f>
        <v/>
      </c>
      <c r="H21" s="182"/>
    </row>
    <row r="22" spans="1:8" ht="42.6" customHeight="1">
      <c r="A22" s="183"/>
      <c r="B22" s="184"/>
      <c r="C22" s="185"/>
      <c r="D22" s="186"/>
      <c r="E22" s="187"/>
      <c r="F22" s="188"/>
      <c r="G22" s="181" t="str">
        <f>IF(OR(D22="",E22=""),"",D22*E22)</f>
        <v/>
      </c>
      <c r="H22" s="182"/>
    </row>
    <row r="23" spans="1:8" ht="42.6" customHeight="1">
      <c r="A23" s="189"/>
      <c r="B23" s="190"/>
      <c r="C23" s="191"/>
      <c r="D23" s="192"/>
      <c r="E23" s="193"/>
      <c r="F23" s="194"/>
      <c r="G23" s="181" t="str">
        <f>IF(OR(D23="",E23=""),"",D23*E23)</f>
        <v/>
      </c>
      <c r="H23" s="195"/>
    </row>
    <row r="24" spans="1:8" ht="37.5" customHeight="1">
      <c r="A24" s="196"/>
      <c r="B24" s="196"/>
      <c r="D24" s="198" t="s">
        <v>47</v>
      </c>
      <c r="E24" s="199"/>
      <c r="F24" s="200"/>
      <c r="G24" s="201" t="str">
        <f>IF(SUM(G11:G23)=0," ",SUM(G11:G23))</f>
        <v xml:space="preserve"> </v>
      </c>
      <c r="H24" s="202"/>
    </row>
    <row r="25" spans="1:8" ht="37.5" customHeight="1">
      <c r="D25" s="203" t="s">
        <v>48</v>
      </c>
      <c r="E25" s="199"/>
      <c r="F25" s="200"/>
      <c r="G25" s="201" t="str">
        <f>IF(SUM(G11:G23)=0,"",SUMIF(H11:H23,"京都市内",G11:G23))</f>
        <v/>
      </c>
      <c r="H25" s="204"/>
    </row>
    <row r="26" spans="1:8" ht="36.6" customHeight="1">
      <c r="D26" s="203" t="s">
        <v>49</v>
      </c>
      <c r="E26" s="199"/>
      <c r="F26" s="200"/>
      <c r="G26" s="201" t="str">
        <f>IF(SUM(G11:G23)=0,"",SUMIF(H11:H23,"京都市外",G11:G23))</f>
        <v/>
      </c>
      <c r="H26" s="204"/>
    </row>
    <row r="27" spans="1:8" ht="40.5" customHeight="1">
      <c r="A27" s="205" t="s">
        <v>50</v>
      </c>
      <c r="B27" s="206"/>
      <c r="C27" s="206"/>
      <c r="D27" s="206"/>
      <c r="E27" s="206"/>
      <c r="F27" s="206"/>
    </row>
    <row r="29" spans="1:8" ht="45" customHeight="1"/>
  </sheetData>
  <mergeCells count="27">
    <mergeCell ref="I4:M7"/>
    <mergeCell ref="A7:B7"/>
    <mergeCell ref="A9:B10"/>
    <mergeCell ref="C9:C10"/>
    <mergeCell ref="D9:F9"/>
    <mergeCell ref="G9:G10"/>
    <mergeCell ref="H9:H10"/>
    <mergeCell ref="E10:F10"/>
    <mergeCell ref="A17:B17"/>
    <mergeCell ref="A18:B18"/>
    <mergeCell ref="A19:B19"/>
    <mergeCell ref="A20:B20"/>
    <mergeCell ref="A21:B21"/>
    <mergeCell ref="F2:H2"/>
    <mergeCell ref="A4:H4"/>
    <mergeCell ref="A11:B11"/>
    <mergeCell ref="A12:B12"/>
    <mergeCell ref="A13:B13"/>
    <mergeCell ref="A14:B14"/>
    <mergeCell ref="A15:B15"/>
    <mergeCell ref="A16:B16"/>
    <mergeCell ref="A23:B23"/>
    <mergeCell ref="D24:F24"/>
    <mergeCell ref="D25:F25"/>
    <mergeCell ref="D26:F26"/>
    <mergeCell ref="A27:F27"/>
    <mergeCell ref="A22:B22"/>
  </mergeCells>
  <phoneticPr fontId="5"/>
  <conditionalFormatting sqref="A11:H23">
    <cfRule type="expression" dxfId="11" priority="2">
      <formula>AND(#REF!&lt;&gt;"",$C$7="人件費",NOT(OR(#REF!="未来創造プログラム（連携型）",#REF!="未来創造プログラム（個別型）")))</formula>
    </cfRule>
  </conditionalFormatting>
  <conditionalFormatting sqref="C7">
    <cfRule type="expression" dxfId="10" priority="1">
      <formula>AND(#REF!&lt;&gt;"",$C$7="人件費",NOT(OR(#REF!="未来創造プログラム（連携型）",#REF!="未来創造プログラム（個別型）")))</formula>
    </cfRule>
  </conditionalFormatting>
  <dataValidations count="2">
    <dataValidation allowBlank="1" showErrorMessage="1" errorTitle="対象外の支出項目" error="選択したプログラムではこの支出項目は対象外です。_x000a_I4:N8の「対象経費」をご確認ください。" sqref="C7" xr:uid="{C128FF91-06CA-4AB7-BE45-6B94BF5ECFF2}"/>
    <dataValidation type="list" allowBlank="1" showInputMessage="1" showErrorMessage="1" sqref="H11:H23" xr:uid="{17C9074B-0DFA-49C5-98A2-209A1D4C58C9}">
      <formula1>"京都市内,京都市外"</formula1>
    </dataValidation>
  </dataValidations>
  <printOptions horizontalCentered="1"/>
  <pageMargins left="0.39370078740157483" right="0.23622047244094491" top="0.59055118110236227" bottom="0.19685039370078741" header="0.31496062992125984" footer="0.31496062992125984"/>
  <pageSetup paperSize="9" scale="82" fitToHeight="0" orientation="portrait" r:id="rId1"/>
  <headerFooter>
    <oddHeader>&amp;R&amp;"ＭＳ 明朝,標準"&amp;8 令和８年度京都府地域未来づくりプロジェクト交付金　申請書類</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4C43A-6DFD-459A-8975-C0E60545CFAC}">
  <sheetPr>
    <tabColor rgb="FFFFFF00"/>
  </sheetPr>
  <dimension ref="A1:N29"/>
  <sheetViews>
    <sheetView view="pageBreakPreview" zoomScaleNormal="70" zoomScaleSheetLayoutView="100" zoomScalePageLayoutView="85" workbookViewId="0">
      <selection activeCell="G12" sqref="G12"/>
    </sheetView>
  </sheetViews>
  <sheetFormatPr defaultColWidth="9" defaultRowHeight="13.2"/>
  <cols>
    <col min="1" max="1" width="6.109375" style="197" customWidth="1"/>
    <col min="2" max="2" width="13.33203125" style="197" customWidth="1"/>
    <col min="3" max="3" width="39.44140625" style="197" customWidth="1"/>
    <col min="4" max="5" width="9.88671875" style="197" customWidth="1"/>
    <col min="6" max="6" width="7.88671875" style="197" customWidth="1"/>
    <col min="7" max="7" width="12.88671875" style="197" customWidth="1"/>
    <col min="8" max="8" width="18.109375" style="197" customWidth="1"/>
    <col min="9" max="28" width="9" style="197" customWidth="1"/>
    <col min="29" max="16384" width="9" style="197"/>
  </cols>
  <sheetData>
    <row r="1" spans="1:14" ht="19.5" customHeight="1">
      <c r="A1" s="197" t="s">
        <v>57</v>
      </c>
    </row>
    <row r="2" spans="1:14" ht="38.25" customHeight="1">
      <c r="A2" s="207" t="s">
        <v>56</v>
      </c>
      <c r="B2" s="220"/>
      <c r="E2" s="215" t="s">
        <v>55</v>
      </c>
      <c r="F2" s="219"/>
      <c r="G2" s="218"/>
      <c r="H2" s="218"/>
    </row>
    <row r="3" spans="1:14" ht="7.5" customHeight="1" thickBot="1">
      <c r="A3" s="217"/>
      <c r="B3" s="216"/>
      <c r="E3" s="215"/>
      <c r="F3" s="214"/>
      <c r="G3" s="214"/>
      <c r="H3" s="214"/>
    </row>
    <row r="4" spans="1:14" ht="42" customHeight="1" thickBot="1">
      <c r="A4" s="213" t="s">
        <v>54</v>
      </c>
      <c r="B4" s="206"/>
      <c r="C4" s="206"/>
      <c r="D4" s="206"/>
      <c r="E4" s="206"/>
      <c r="F4" s="206"/>
      <c r="G4" s="206"/>
      <c r="H4" s="206"/>
      <c r="I4" s="221"/>
      <c r="J4" s="209"/>
      <c r="K4" s="209"/>
      <c r="L4" s="209"/>
      <c r="M4" s="209"/>
      <c r="N4" s="209"/>
    </row>
    <row r="5" spans="1:14" ht="17.7" customHeight="1">
      <c r="I5" s="209"/>
      <c r="J5" s="209"/>
      <c r="K5" s="209"/>
      <c r="L5" s="209"/>
      <c r="M5" s="209"/>
      <c r="N5" s="209"/>
    </row>
    <row r="6" spans="1:14" ht="17.7" customHeight="1">
      <c r="I6" s="209"/>
      <c r="J6" s="209"/>
      <c r="K6" s="209"/>
      <c r="L6" s="209"/>
      <c r="M6" s="209"/>
      <c r="N6" s="209"/>
    </row>
    <row r="7" spans="1:14" ht="34.5" customHeight="1">
      <c r="A7" s="164" t="s">
        <v>53</v>
      </c>
      <c r="B7" s="200"/>
      <c r="C7" s="212" t="s">
        <v>58</v>
      </c>
      <c r="D7" s="211" t="s">
        <v>51</v>
      </c>
      <c r="F7" s="210"/>
      <c r="I7" s="209"/>
      <c r="J7" s="209"/>
      <c r="K7" s="209"/>
      <c r="L7" s="209"/>
      <c r="M7" s="209"/>
      <c r="N7" s="209"/>
    </row>
    <row r="8" spans="1:14" ht="17.25" customHeight="1">
      <c r="G8" s="208"/>
      <c r="I8" s="222"/>
    </row>
    <row r="9" spans="1:14" ht="27.75" customHeight="1">
      <c r="A9" s="164" t="s">
        <v>40</v>
      </c>
      <c r="B9" s="165"/>
      <c r="C9" s="164" t="s">
        <v>41</v>
      </c>
      <c r="D9" s="166" t="s">
        <v>42</v>
      </c>
      <c r="E9" s="167"/>
      <c r="F9" s="168"/>
      <c r="G9" s="164" t="s">
        <v>43</v>
      </c>
      <c r="H9" s="164" t="s">
        <v>44</v>
      </c>
    </row>
    <row r="10" spans="1:14" ht="27.75" customHeight="1">
      <c r="A10" s="169"/>
      <c r="B10" s="170"/>
      <c r="C10" s="171"/>
      <c r="D10" s="172" t="s">
        <v>45</v>
      </c>
      <c r="E10" s="173" t="s">
        <v>46</v>
      </c>
      <c r="F10" s="174"/>
      <c r="G10" s="171"/>
      <c r="H10" s="171"/>
      <c r="I10" s="208"/>
    </row>
    <row r="11" spans="1:14" ht="42.6" customHeight="1">
      <c r="A11" s="175"/>
      <c r="B11" s="176"/>
      <c r="C11" s="177"/>
      <c r="D11" s="178"/>
      <c r="E11" s="179"/>
      <c r="F11" s="180"/>
      <c r="G11" s="181" t="str">
        <f t="shared" ref="G11:G23" si="0">IF(OR(D11="",E11=""),"",D11*E11)</f>
        <v/>
      </c>
      <c r="H11" s="182"/>
      <c r="I11" s="208"/>
    </row>
    <row r="12" spans="1:14" ht="42.6" customHeight="1">
      <c r="A12" s="183"/>
      <c r="B12" s="184"/>
      <c r="C12" s="185"/>
      <c r="D12" s="186"/>
      <c r="E12" s="187"/>
      <c r="F12" s="188"/>
      <c r="G12" s="181" t="str">
        <f t="shared" si="0"/>
        <v/>
      </c>
      <c r="H12" s="182"/>
    </row>
    <row r="13" spans="1:14" ht="42.6" customHeight="1">
      <c r="A13" s="183"/>
      <c r="B13" s="184"/>
      <c r="C13" s="185"/>
      <c r="D13" s="186"/>
      <c r="E13" s="187"/>
      <c r="F13" s="188"/>
      <c r="G13" s="181" t="str">
        <f t="shared" si="0"/>
        <v/>
      </c>
      <c r="H13" s="182"/>
    </row>
    <row r="14" spans="1:14" ht="42.6" customHeight="1">
      <c r="A14" s="183"/>
      <c r="B14" s="184"/>
      <c r="C14" s="185"/>
      <c r="D14" s="186"/>
      <c r="E14" s="187"/>
      <c r="F14" s="188"/>
      <c r="G14" s="181" t="str">
        <f t="shared" si="0"/>
        <v/>
      </c>
      <c r="H14" s="182"/>
    </row>
    <row r="15" spans="1:14" ht="42.6" customHeight="1">
      <c r="A15" s="183"/>
      <c r="B15" s="184"/>
      <c r="C15" s="185"/>
      <c r="D15" s="186"/>
      <c r="E15" s="187"/>
      <c r="F15" s="188"/>
      <c r="G15" s="181" t="str">
        <f t="shared" si="0"/>
        <v/>
      </c>
      <c r="H15" s="182"/>
    </row>
    <row r="16" spans="1:14" ht="42.6" customHeight="1">
      <c r="A16" s="183"/>
      <c r="B16" s="184"/>
      <c r="C16" s="185"/>
      <c r="D16" s="186"/>
      <c r="E16" s="187"/>
      <c r="F16" s="188"/>
      <c r="G16" s="181" t="str">
        <f t="shared" si="0"/>
        <v/>
      </c>
      <c r="H16" s="182"/>
    </row>
    <row r="17" spans="1:8" ht="42.6" customHeight="1">
      <c r="A17" s="183"/>
      <c r="B17" s="184"/>
      <c r="C17" s="185"/>
      <c r="D17" s="186"/>
      <c r="E17" s="187"/>
      <c r="F17" s="188"/>
      <c r="G17" s="181" t="str">
        <f t="shared" si="0"/>
        <v/>
      </c>
      <c r="H17" s="182"/>
    </row>
    <row r="18" spans="1:8" ht="42.6" customHeight="1">
      <c r="A18" s="183"/>
      <c r="B18" s="184"/>
      <c r="C18" s="185"/>
      <c r="D18" s="186"/>
      <c r="E18" s="187"/>
      <c r="F18" s="188"/>
      <c r="G18" s="181" t="str">
        <f t="shared" si="0"/>
        <v/>
      </c>
      <c r="H18" s="182"/>
    </row>
    <row r="19" spans="1:8" ht="42.6" customHeight="1">
      <c r="A19" s="183"/>
      <c r="B19" s="184"/>
      <c r="C19" s="185"/>
      <c r="D19" s="186"/>
      <c r="E19" s="187"/>
      <c r="F19" s="188"/>
      <c r="G19" s="181" t="str">
        <f t="shared" si="0"/>
        <v/>
      </c>
      <c r="H19" s="182"/>
    </row>
    <row r="20" spans="1:8" ht="42.6" customHeight="1">
      <c r="A20" s="183"/>
      <c r="B20" s="184"/>
      <c r="C20" s="185"/>
      <c r="D20" s="186"/>
      <c r="E20" s="187"/>
      <c r="F20" s="188"/>
      <c r="G20" s="181" t="str">
        <f t="shared" si="0"/>
        <v/>
      </c>
      <c r="H20" s="182"/>
    </row>
    <row r="21" spans="1:8" ht="42.6" customHeight="1">
      <c r="A21" s="183"/>
      <c r="B21" s="184"/>
      <c r="C21" s="185"/>
      <c r="D21" s="186"/>
      <c r="E21" s="187"/>
      <c r="F21" s="188"/>
      <c r="G21" s="181" t="str">
        <f t="shared" si="0"/>
        <v/>
      </c>
      <c r="H21" s="182"/>
    </row>
    <row r="22" spans="1:8" ht="42.6" customHeight="1">
      <c r="A22" s="183"/>
      <c r="B22" s="184"/>
      <c r="C22" s="185"/>
      <c r="D22" s="186"/>
      <c r="E22" s="187"/>
      <c r="F22" s="188"/>
      <c r="G22" s="181" t="str">
        <f t="shared" si="0"/>
        <v/>
      </c>
      <c r="H22" s="182"/>
    </row>
    <row r="23" spans="1:8" ht="42.6" customHeight="1">
      <c r="A23" s="189"/>
      <c r="B23" s="190"/>
      <c r="C23" s="191"/>
      <c r="D23" s="192"/>
      <c r="E23" s="193"/>
      <c r="F23" s="194"/>
      <c r="G23" s="181" t="str">
        <f t="shared" si="0"/>
        <v/>
      </c>
      <c r="H23" s="195"/>
    </row>
    <row r="24" spans="1:8" ht="37.5" customHeight="1">
      <c r="A24" s="196"/>
      <c r="B24" s="196"/>
      <c r="D24" s="198" t="s">
        <v>47</v>
      </c>
      <c r="E24" s="199"/>
      <c r="F24" s="200"/>
      <c r="G24" s="201" t="str">
        <f>IF(SUM(G11:G23)=0," ",SUM(G11:G23))</f>
        <v xml:space="preserve"> </v>
      </c>
      <c r="H24" s="202"/>
    </row>
    <row r="25" spans="1:8" ht="37.5" customHeight="1">
      <c r="D25" s="203" t="s">
        <v>48</v>
      </c>
      <c r="E25" s="199"/>
      <c r="F25" s="200"/>
      <c r="G25" s="201" t="str">
        <f>IF(SUM(G11:G23)=0,"",SUMIF(H11:H23,"京都市内",G11:G23))</f>
        <v/>
      </c>
      <c r="H25" s="204"/>
    </row>
    <row r="26" spans="1:8" ht="36.6" customHeight="1">
      <c r="D26" s="203" t="s">
        <v>49</v>
      </c>
      <c r="E26" s="199"/>
      <c r="F26" s="200"/>
      <c r="G26" s="201" t="str">
        <f>IF(SUM(G11:G23)=0,"",SUMIF(H11:H23,"京都市外",G11:G23))</f>
        <v/>
      </c>
      <c r="H26" s="204"/>
    </row>
    <row r="27" spans="1:8" ht="40.5" customHeight="1">
      <c r="A27" s="205" t="s">
        <v>50</v>
      </c>
      <c r="B27" s="206"/>
      <c r="C27" s="206"/>
      <c r="D27" s="206"/>
      <c r="E27" s="206"/>
      <c r="F27" s="206"/>
    </row>
    <row r="29" spans="1:8" ht="45" customHeight="1"/>
  </sheetData>
  <mergeCells count="27">
    <mergeCell ref="A23:B23"/>
    <mergeCell ref="D24:F24"/>
    <mergeCell ref="D25:F25"/>
    <mergeCell ref="D26:F26"/>
    <mergeCell ref="A27:F27"/>
    <mergeCell ref="A17:B17"/>
    <mergeCell ref="A18:B18"/>
    <mergeCell ref="A19:B19"/>
    <mergeCell ref="A20:B20"/>
    <mergeCell ref="A21:B21"/>
    <mergeCell ref="A22:B22"/>
    <mergeCell ref="A11:B11"/>
    <mergeCell ref="A12:B12"/>
    <mergeCell ref="A13:B13"/>
    <mergeCell ref="A14:B14"/>
    <mergeCell ref="A15:B15"/>
    <mergeCell ref="A16:B16"/>
    <mergeCell ref="F2:H2"/>
    <mergeCell ref="A4:H4"/>
    <mergeCell ref="I4:N7"/>
    <mergeCell ref="A7:B7"/>
    <mergeCell ref="A9:B10"/>
    <mergeCell ref="C9:C10"/>
    <mergeCell ref="D9:F9"/>
    <mergeCell ref="G9:G10"/>
    <mergeCell ref="H9:H10"/>
    <mergeCell ref="E10:F10"/>
  </mergeCells>
  <phoneticPr fontId="5"/>
  <conditionalFormatting sqref="A11:H23">
    <cfRule type="expression" dxfId="9" priority="2">
      <formula>AND(#REF!&lt;&gt;"",$C$7="人件費",NOT(OR(#REF!="未来創造プログラム（連携型）",#REF!="未来創造プログラム（個別型）")))</formula>
    </cfRule>
  </conditionalFormatting>
  <conditionalFormatting sqref="C7">
    <cfRule type="expression" dxfId="8" priority="1">
      <formula>AND(#REF!&lt;&gt;"",$C$7="人件費",NOT(OR(#REF!="未来創造プログラム（連携型）",#REF!="未来創造プログラム（個別型）")))</formula>
    </cfRule>
  </conditionalFormatting>
  <dataValidations count="2">
    <dataValidation allowBlank="1" showErrorMessage="1" errorTitle="対象外の支出項目" error="選択したプログラムではこの支出項目は対象外です。_x000a_I4:N8の「対象経費」をご確認ください。" sqref="C7" xr:uid="{FEA6749E-4D12-48FA-9878-07720E844CF5}"/>
    <dataValidation type="list" allowBlank="1" showInputMessage="1" showErrorMessage="1" sqref="H11:H23" xr:uid="{3A2FAEAC-A53D-4640-BE01-FE3A64455FD8}">
      <formula1>"京都市内,京都市外"</formula1>
    </dataValidation>
  </dataValidations>
  <printOptions horizontalCentered="1"/>
  <pageMargins left="0.39370078740157483" right="0.23622047244094491" top="0.59055118110236227" bottom="0.19685039370078741" header="0.31496062992125984" footer="0.31496062992125984"/>
  <pageSetup paperSize="9" scale="82" fitToHeight="0" orientation="portrait" r:id="rId1"/>
  <headerFooter>
    <oddHeader>&amp;R&amp;"ＭＳ 明朝,標準"&amp;8 令和８年度京都府地域未来づくりプロジェクト交付金　申請書類</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807B6-E4EF-4DD1-BC02-E497F7F1066D}">
  <sheetPr>
    <tabColor rgb="FFFFFF00"/>
  </sheetPr>
  <dimension ref="A1:N29"/>
  <sheetViews>
    <sheetView view="pageLayout" zoomScale="85" zoomScaleNormal="70" zoomScaleSheetLayoutView="100" zoomScalePageLayoutView="85" workbookViewId="0"/>
  </sheetViews>
  <sheetFormatPr defaultColWidth="9" defaultRowHeight="13.2"/>
  <cols>
    <col min="1" max="1" width="6.109375" style="197" customWidth="1"/>
    <col min="2" max="2" width="13.33203125" style="197" customWidth="1"/>
    <col min="3" max="3" width="39.44140625" style="197" customWidth="1"/>
    <col min="4" max="5" width="9.88671875" style="197" customWidth="1"/>
    <col min="6" max="6" width="7.88671875" style="197" customWidth="1"/>
    <col min="7" max="7" width="12.88671875" style="197" customWidth="1"/>
    <col min="8" max="8" width="18.109375" style="197" customWidth="1"/>
    <col min="9" max="28" width="9" style="197" customWidth="1"/>
    <col min="29" max="16384" width="9" style="197"/>
  </cols>
  <sheetData>
    <row r="1" spans="1:14" ht="19.5" customHeight="1">
      <c r="A1" s="197" t="s">
        <v>57</v>
      </c>
    </row>
    <row r="2" spans="1:14" ht="38.25" customHeight="1">
      <c r="A2" s="207" t="s">
        <v>56</v>
      </c>
      <c r="B2" s="220"/>
      <c r="E2" s="215" t="s">
        <v>55</v>
      </c>
      <c r="F2" s="219"/>
      <c r="G2" s="218"/>
      <c r="H2" s="218"/>
    </row>
    <row r="3" spans="1:14" ht="7.5" customHeight="1" thickBot="1">
      <c r="A3" s="217"/>
      <c r="B3" s="216"/>
      <c r="E3" s="215"/>
      <c r="F3" s="214"/>
      <c r="G3" s="214"/>
      <c r="H3" s="214"/>
    </row>
    <row r="4" spans="1:14" ht="42" customHeight="1" thickBot="1">
      <c r="A4" s="213" t="s">
        <v>54</v>
      </c>
      <c r="B4" s="206"/>
      <c r="C4" s="206"/>
      <c r="D4" s="206"/>
      <c r="E4" s="206"/>
      <c r="F4" s="206"/>
      <c r="G4" s="206"/>
      <c r="H4" s="206"/>
      <c r="I4" s="221"/>
      <c r="J4" s="209"/>
      <c r="K4" s="209"/>
      <c r="L4" s="209"/>
      <c r="M4" s="209"/>
      <c r="N4" s="209"/>
    </row>
    <row r="5" spans="1:14" ht="17.7" customHeight="1">
      <c r="I5" s="209"/>
      <c r="J5" s="209"/>
      <c r="K5" s="209"/>
      <c r="L5" s="209"/>
      <c r="M5" s="209"/>
      <c r="N5" s="209"/>
    </row>
    <row r="6" spans="1:14" ht="17.7" customHeight="1">
      <c r="I6" s="209"/>
      <c r="J6" s="209"/>
      <c r="K6" s="209"/>
      <c r="L6" s="209"/>
      <c r="M6" s="209"/>
      <c r="N6" s="209"/>
    </row>
    <row r="7" spans="1:14" ht="34.5" customHeight="1">
      <c r="A7" s="164" t="s">
        <v>53</v>
      </c>
      <c r="B7" s="200"/>
      <c r="C7" s="212" t="s">
        <v>59</v>
      </c>
      <c r="D7" s="211" t="s">
        <v>51</v>
      </c>
      <c r="F7" s="210"/>
      <c r="I7" s="209"/>
      <c r="J7" s="209"/>
      <c r="K7" s="209"/>
      <c r="L7" s="209"/>
      <c r="M7" s="209"/>
      <c r="N7" s="209"/>
    </row>
    <row r="8" spans="1:14" ht="17.25" customHeight="1">
      <c r="G8" s="208"/>
      <c r="I8" s="222"/>
    </row>
    <row r="9" spans="1:14" ht="27.75" customHeight="1">
      <c r="A9" s="164" t="s">
        <v>40</v>
      </c>
      <c r="B9" s="165"/>
      <c r="C9" s="164" t="s">
        <v>41</v>
      </c>
      <c r="D9" s="166" t="s">
        <v>42</v>
      </c>
      <c r="E9" s="167"/>
      <c r="F9" s="168"/>
      <c r="G9" s="164" t="s">
        <v>43</v>
      </c>
      <c r="H9" s="164" t="s">
        <v>44</v>
      </c>
    </row>
    <row r="10" spans="1:14" ht="27.75" customHeight="1">
      <c r="A10" s="169"/>
      <c r="B10" s="170"/>
      <c r="C10" s="171"/>
      <c r="D10" s="172" t="s">
        <v>45</v>
      </c>
      <c r="E10" s="173" t="s">
        <v>46</v>
      </c>
      <c r="F10" s="174"/>
      <c r="G10" s="171"/>
      <c r="H10" s="171"/>
      <c r="I10" s="208"/>
    </row>
    <row r="11" spans="1:14" ht="42.6" customHeight="1">
      <c r="A11" s="175"/>
      <c r="B11" s="176"/>
      <c r="C11" s="177"/>
      <c r="D11" s="178"/>
      <c r="E11" s="179"/>
      <c r="F11" s="180"/>
      <c r="G11" s="181" t="str">
        <f t="shared" ref="G11:G23" si="0">IF(OR(D11="",E11=""),"",D11*E11)</f>
        <v/>
      </c>
      <c r="H11" s="182"/>
      <c r="I11" s="208"/>
    </row>
    <row r="12" spans="1:14" ht="42.6" customHeight="1">
      <c r="A12" s="183"/>
      <c r="B12" s="184"/>
      <c r="C12" s="185"/>
      <c r="D12" s="186"/>
      <c r="E12" s="187"/>
      <c r="F12" s="188"/>
      <c r="G12" s="181" t="str">
        <f t="shared" si="0"/>
        <v/>
      </c>
      <c r="H12" s="182"/>
    </row>
    <row r="13" spans="1:14" ht="42.6" customHeight="1">
      <c r="A13" s="183"/>
      <c r="B13" s="184"/>
      <c r="C13" s="185"/>
      <c r="D13" s="186"/>
      <c r="E13" s="187"/>
      <c r="F13" s="188"/>
      <c r="G13" s="181" t="str">
        <f t="shared" si="0"/>
        <v/>
      </c>
      <c r="H13" s="182"/>
    </row>
    <row r="14" spans="1:14" ht="42.6" customHeight="1">
      <c r="A14" s="183"/>
      <c r="B14" s="184"/>
      <c r="C14" s="185"/>
      <c r="D14" s="186"/>
      <c r="E14" s="187"/>
      <c r="F14" s="188"/>
      <c r="G14" s="181" t="str">
        <f t="shared" si="0"/>
        <v/>
      </c>
      <c r="H14" s="182"/>
    </row>
    <row r="15" spans="1:14" ht="42.6" customHeight="1">
      <c r="A15" s="183"/>
      <c r="B15" s="184"/>
      <c r="C15" s="185"/>
      <c r="D15" s="186"/>
      <c r="E15" s="187"/>
      <c r="F15" s="188"/>
      <c r="G15" s="181" t="str">
        <f t="shared" si="0"/>
        <v/>
      </c>
      <c r="H15" s="182"/>
    </row>
    <row r="16" spans="1:14" ht="42.6" customHeight="1">
      <c r="A16" s="183"/>
      <c r="B16" s="184"/>
      <c r="C16" s="185"/>
      <c r="D16" s="186"/>
      <c r="E16" s="187"/>
      <c r="F16" s="188"/>
      <c r="G16" s="181" t="str">
        <f t="shared" si="0"/>
        <v/>
      </c>
      <c r="H16" s="182"/>
    </row>
    <row r="17" spans="1:8" ht="42.6" customHeight="1">
      <c r="A17" s="183"/>
      <c r="B17" s="184"/>
      <c r="C17" s="185"/>
      <c r="D17" s="186"/>
      <c r="E17" s="187"/>
      <c r="F17" s="188"/>
      <c r="G17" s="181" t="str">
        <f t="shared" si="0"/>
        <v/>
      </c>
      <c r="H17" s="182"/>
    </row>
    <row r="18" spans="1:8" ht="42.6" customHeight="1">
      <c r="A18" s="183"/>
      <c r="B18" s="184"/>
      <c r="C18" s="185"/>
      <c r="D18" s="186"/>
      <c r="E18" s="187"/>
      <c r="F18" s="188"/>
      <c r="G18" s="181" t="str">
        <f t="shared" si="0"/>
        <v/>
      </c>
      <c r="H18" s="182"/>
    </row>
    <row r="19" spans="1:8" ht="42.6" customHeight="1">
      <c r="A19" s="183"/>
      <c r="B19" s="184"/>
      <c r="C19" s="185"/>
      <c r="D19" s="186"/>
      <c r="E19" s="187"/>
      <c r="F19" s="188"/>
      <c r="G19" s="181" t="str">
        <f t="shared" si="0"/>
        <v/>
      </c>
      <c r="H19" s="182"/>
    </row>
    <row r="20" spans="1:8" ht="42.6" customHeight="1">
      <c r="A20" s="183"/>
      <c r="B20" s="184"/>
      <c r="C20" s="185"/>
      <c r="D20" s="186"/>
      <c r="E20" s="187"/>
      <c r="F20" s="188"/>
      <c r="G20" s="181" t="str">
        <f t="shared" si="0"/>
        <v/>
      </c>
      <c r="H20" s="182"/>
    </row>
    <row r="21" spans="1:8" ht="42.6" customHeight="1">
      <c r="A21" s="183"/>
      <c r="B21" s="184"/>
      <c r="C21" s="185"/>
      <c r="D21" s="186"/>
      <c r="E21" s="187"/>
      <c r="F21" s="188"/>
      <c r="G21" s="181" t="str">
        <f t="shared" si="0"/>
        <v/>
      </c>
      <c r="H21" s="182"/>
    </row>
    <row r="22" spans="1:8" ht="42.6" customHeight="1">
      <c r="A22" s="183"/>
      <c r="B22" s="184"/>
      <c r="C22" s="185"/>
      <c r="D22" s="186"/>
      <c r="E22" s="187"/>
      <c r="F22" s="188"/>
      <c r="G22" s="181" t="str">
        <f t="shared" si="0"/>
        <v/>
      </c>
      <c r="H22" s="182"/>
    </row>
    <row r="23" spans="1:8" ht="42.6" customHeight="1">
      <c r="A23" s="189"/>
      <c r="B23" s="190"/>
      <c r="C23" s="191"/>
      <c r="D23" s="192"/>
      <c r="E23" s="193"/>
      <c r="F23" s="194"/>
      <c r="G23" s="181" t="str">
        <f t="shared" si="0"/>
        <v/>
      </c>
      <c r="H23" s="195"/>
    </row>
    <row r="24" spans="1:8" ht="37.5" customHeight="1">
      <c r="A24" s="196"/>
      <c r="B24" s="196"/>
      <c r="D24" s="198" t="s">
        <v>47</v>
      </c>
      <c r="E24" s="199"/>
      <c r="F24" s="200"/>
      <c r="G24" s="201" t="str">
        <f>IF(SUM(G11:G23)=0," ",SUM(G11:G23))</f>
        <v xml:space="preserve"> </v>
      </c>
      <c r="H24" s="202"/>
    </row>
    <row r="25" spans="1:8" ht="37.5" customHeight="1">
      <c r="D25" s="203" t="s">
        <v>48</v>
      </c>
      <c r="E25" s="199"/>
      <c r="F25" s="200"/>
      <c r="G25" s="201" t="str">
        <f>IF(SUM(G11:G23)=0,"",SUMIF(H11:H23,"京都市内",G11:G23))</f>
        <v/>
      </c>
      <c r="H25" s="204"/>
    </row>
    <row r="26" spans="1:8" ht="36.6" customHeight="1">
      <c r="D26" s="203" t="s">
        <v>49</v>
      </c>
      <c r="E26" s="199"/>
      <c r="F26" s="200"/>
      <c r="G26" s="201" t="str">
        <f>IF(SUM(G11:G23)=0,"",SUMIF(H11:H23,"京都市外",G11:G23))</f>
        <v/>
      </c>
      <c r="H26" s="204"/>
    </row>
    <row r="27" spans="1:8" ht="40.5" customHeight="1">
      <c r="A27" s="205" t="s">
        <v>50</v>
      </c>
      <c r="B27" s="206"/>
      <c r="C27" s="206"/>
      <c r="D27" s="206"/>
      <c r="E27" s="206"/>
      <c r="F27" s="206"/>
    </row>
    <row r="29" spans="1:8" ht="45" customHeight="1"/>
  </sheetData>
  <mergeCells count="27">
    <mergeCell ref="A23:B23"/>
    <mergeCell ref="D24:F24"/>
    <mergeCell ref="D25:F25"/>
    <mergeCell ref="D26:F26"/>
    <mergeCell ref="A27:F27"/>
    <mergeCell ref="A17:B17"/>
    <mergeCell ref="A18:B18"/>
    <mergeCell ref="A19:B19"/>
    <mergeCell ref="A20:B20"/>
    <mergeCell ref="A21:B21"/>
    <mergeCell ref="A22:B22"/>
    <mergeCell ref="A11:B11"/>
    <mergeCell ref="A12:B12"/>
    <mergeCell ref="A13:B13"/>
    <mergeCell ref="A14:B14"/>
    <mergeCell ref="A15:B15"/>
    <mergeCell ref="A16:B16"/>
    <mergeCell ref="F2:H2"/>
    <mergeCell ref="A4:H4"/>
    <mergeCell ref="I4:N7"/>
    <mergeCell ref="A7:B7"/>
    <mergeCell ref="A9:B10"/>
    <mergeCell ref="C9:C10"/>
    <mergeCell ref="D9:F9"/>
    <mergeCell ref="G9:G10"/>
    <mergeCell ref="H9:H10"/>
    <mergeCell ref="E10:F10"/>
  </mergeCells>
  <phoneticPr fontId="5"/>
  <conditionalFormatting sqref="A11:H23">
    <cfRule type="expression" dxfId="7" priority="2">
      <formula>AND(#REF!&lt;&gt;"",$C$7="人件費",NOT(OR(#REF!="未来創造プログラム（連携型）",#REF!="未来創造プログラム（個別型）")))</formula>
    </cfRule>
  </conditionalFormatting>
  <conditionalFormatting sqref="C7">
    <cfRule type="expression" dxfId="6" priority="1">
      <formula>AND(#REF!&lt;&gt;"",$C$7="人件費",NOT(OR(#REF!="未来創造プログラム（連携型）",#REF!="未来創造プログラム（個別型）")))</formula>
    </cfRule>
  </conditionalFormatting>
  <dataValidations count="2">
    <dataValidation type="list" allowBlank="1" showInputMessage="1" showErrorMessage="1" sqref="H11:H23" xr:uid="{FA8F5537-67E2-4D3F-8C1C-F537BEEA944F}">
      <formula1>"京都市内,京都市外"</formula1>
    </dataValidation>
    <dataValidation allowBlank="1" showErrorMessage="1" errorTitle="対象外の支出項目" error="選択したプログラムではこの支出項目は対象外です。_x000a_I4:N8の「対象経費」をご確認ください。" sqref="C7" xr:uid="{434585A6-BE6D-4C08-B8D3-A3A744C08630}"/>
  </dataValidations>
  <printOptions horizontalCentered="1"/>
  <pageMargins left="0.39370078740157483" right="0.23622047244094491" top="0.59055118110236227" bottom="0.19685039370078741" header="0.31496062992125984" footer="0.31496062992125984"/>
  <pageSetup paperSize="9" scale="82" fitToHeight="0" orientation="portrait" r:id="rId1"/>
  <headerFooter>
    <oddHeader>&amp;R&amp;"ＭＳ 明朝,標準"&amp;8 令和８年度京都府地域未来づくりプロジェクト交付金　申請書類</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F4965-ED48-4582-9A63-C1F7DAE7E444}">
  <sheetPr>
    <tabColor rgb="FFFFFF00"/>
  </sheetPr>
  <dimension ref="A1:N29"/>
  <sheetViews>
    <sheetView view="pageBreakPreview" zoomScaleNormal="70" zoomScaleSheetLayoutView="100" zoomScalePageLayoutView="85" workbookViewId="0"/>
  </sheetViews>
  <sheetFormatPr defaultColWidth="9" defaultRowHeight="13.2"/>
  <cols>
    <col min="1" max="1" width="6.109375" style="197" customWidth="1"/>
    <col min="2" max="2" width="13.33203125" style="197" customWidth="1"/>
    <col min="3" max="3" width="39.44140625" style="197" customWidth="1"/>
    <col min="4" max="5" width="9.88671875" style="197" customWidth="1"/>
    <col min="6" max="6" width="7.88671875" style="197" customWidth="1"/>
    <col min="7" max="7" width="12.88671875" style="197" customWidth="1"/>
    <col min="8" max="8" width="18.109375" style="197" customWidth="1"/>
    <col min="9" max="28" width="9" style="197" customWidth="1"/>
    <col min="29" max="16384" width="9" style="197"/>
  </cols>
  <sheetData>
    <row r="1" spans="1:14" ht="19.5" customHeight="1">
      <c r="A1" s="197" t="s">
        <v>57</v>
      </c>
    </row>
    <row r="2" spans="1:14" ht="38.25" customHeight="1">
      <c r="A2" s="207" t="s">
        <v>56</v>
      </c>
      <c r="B2" s="220"/>
      <c r="E2" s="215" t="s">
        <v>55</v>
      </c>
      <c r="F2" s="219"/>
      <c r="G2" s="218"/>
      <c r="H2" s="218"/>
    </row>
    <row r="3" spans="1:14" ht="7.5" customHeight="1" thickBot="1">
      <c r="A3" s="217"/>
      <c r="B3" s="216"/>
      <c r="E3" s="215"/>
      <c r="F3" s="214"/>
      <c r="G3" s="214"/>
      <c r="H3" s="214"/>
    </row>
    <row r="4" spans="1:14" ht="42" customHeight="1" thickBot="1">
      <c r="A4" s="213" t="s">
        <v>54</v>
      </c>
      <c r="B4" s="206"/>
      <c r="C4" s="206"/>
      <c r="D4" s="206"/>
      <c r="E4" s="206"/>
      <c r="F4" s="206"/>
      <c r="G4" s="206"/>
      <c r="H4" s="206"/>
      <c r="I4" s="221"/>
      <c r="J4" s="209"/>
      <c r="K4" s="209"/>
      <c r="L4" s="209"/>
      <c r="M4" s="209"/>
      <c r="N4" s="209"/>
    </row>
    <row r="5" spans="1:14" ht="17.7" customHeight="1">
      <c r="I5" s="209"/>
      <c r="J5" s="209"/>
      <c r="K5" s="209"/>
      <c r="L5" s="209"/>
      <c r="M5" s="209"/>
      <c r="N5" s="209"/>
    </row>
    <row r="6" spans="1:14" ht="17.7" customHeight="1">
      <c r="I6" s="209"/>
      <c r="J6" s="209"/>
      <c r="K6" s="209"/>
      <c r="L6" s="209"/>
      <c r="M6" s="209"/>
      <c r="N6" s="209"/>
    </row>
    <row r="7" spans="1:14" ht="34.5" customHeight="1">
      <c r="A7" s="164" t="s">
        <v>53</v>
      </c>
      <c r="B7" s="200"/>
      <c r="C7" s="212" t="s">
        <v>60</v>
      </c>
      <c r="D7" s="211" t="s">
        <v>51</v>
      </c>
      <c r="F7" s="210"/>
      <c r="I7" s="209"/>
      <c r="J7" s="209"/>
      <c r="K7" s="209"/>
      <c r="L7" s="209"/>
      <c r="M7" s="209"/>
      <c r="N7" s="209"/>
    </row>
    <row r="8" spans="1:14" ht="17.25" customHeight="1">
      <c r="G8" s="208"/>
      <c r="I8" s="222"/>
    </row>
    <row r="9" spans="1:14" ht="27.75" customHeight="1">
      <c r="A9" s="164" t="s">
        <v>40</v>
      </c>
      <c r="B9" s="165"/>
      <c r="C9" s="164" t="s">
        <v>41</v>
      </c>
      <c r="D9" s="166" t="s">
        <v>42</v>
      </c>
      <c r="E9" s="167"/>
      <c r="F9" s="168"/>
      <c r="G9" s="164" t="s">
        <v>43</v>
      </c>
      <c r="H9" s="164" t="s">
        <v>44</v>
      </c>
    </row>
    <row r="10" spans="1:14" ht="27.75" customHeight="1">
      <c r="A10" s="169"/>
      <c r="B10" s="170"/>
      <c r="C10" s="171"/>
      <c r="D10" s="172" t="s">
        <v>45</v>
      </c>
      <c r="E10" s="173" t="s">
        <v>46</v>
      </c>
      <c r="F10" s="174"/>
      <c r="G10" s="171"/>
      <c r="H10" s="171"/>
      <c r="I10" s="208"/>
    </row>
    <row r="11" spans="1:14" ht="42.6" customHeight="1">
      <c r="A11" s="175"/>
      <c r="B11" s="176"/>
      <c r="C11" s="177"/>
      <c r="D11" s="178"/>
      <c r="E11" s="179"/>
      <c r="F11" s="180"/>
      <c r="G11" s="181" t="str">
        <f t="shared" ref="G11:G23" si="0">IF(OR(D11="",E11=""),"",D11*E11)</f>
        <v/>
      </c>
      <c r="H11" s="182"/>
      <c r="I11" s="208"/>
    </row>
    <row r="12" spans="1:14" ht="42.6" customHeight="1">
      <c r="A12" s="183"/>
      <c r="B12" s="184"/>
      <c r="C12" s="185"/>
      <c r="D12" s="186"/>
      <c r="E12" s="187"/>
      <c r="F12" s="188"/>
      <c r="G12" s="181" t="str">
        <f t="shared" si="0"/>
        <v/>
      </c>
      <c r="H12" s="182"/>
    </row>
    <row r="13" spans="1:14" ht="42.6" customHeight="1">
      <c r="A13" s="183"/>
      <c r="B13" s="184"/>
      <c r="C13" s="185"/>
      <c r="D13" s="186"/>
      <c r="E13" s="187"/>
      <c r="F13" s="188"/>
      <c r="G13" s="181" t="str">
        <f t="shared" si="0"/>
        <v/>
      </c>
      <c r="H13" s="182"/>
    </row>
    <row r="14" spans="1:14" ht="42.6" customHeight="1">
      <c r="A14" s="183"/>
      <c r="B14" s="184"/>
      <c r="C14" s="185"/>
      <c r="D14" s="186"/>
      <c r="E14" s="187"/>
      <c r="F14" s="188"/>
      <c r="G14" s="181" t="str">
        <f t="shared" si="0"/>
        <v/>
      </c>
      <c r="H14" s="182"/>
    </row>
    <row r="15" spans="1:14" ht="42.6" customHeight="1">
      <c r="A15" s="183"/>
      <c r="B15" s="184"/>
      <c r="C15" s="185"/>
      <c r="D15" s="186"/>
      <c r="E15" s="187"/>
      <c r="F15" s="188"/>
      <c r="G15" s="181" t="str">
        <f t="shared" si="0"/>
        <v/>
      </c>
      <c r="H15" s="182"/>
    </row>
    <row r="16" spans="1:14" ht="42.6" customHeight="1">
      <c r="A16" s="183"/>
      <c r="B16" s="184"/>
      <c r="C16" s="185"/>
      <c r="D16" s="186"/>
      <c r="E16" s="187"/>
      <c r="F16" s="188"/>
      <c r="G16" s="181" t="str">
        <f t="shared" si="0"/>
        <v/>
      </c>
      <c r="H16" s="182"/>
    </row>
    <row r="17" spans="1:8" ht="42.6" customHeight="1">
      <c r="A17" s="183"/>
      <c r="B17" s="184"/>
      <c r="C17" s="185"/>
      <c r="D17" s="186"/>
      <c r="E17" s="187"/>
      <c r="F17" s="188"/>
      <c r="G17" s="181" t="str">
        <f t="shared" si="0"/>
        <v/>
      </c>
      <c r="H17" s="182"/>
    </row>
    <row r="18" spans="1:8" ht="42.6" customHeight="1">
      <c r="A18" s="183"/>
      <c r="B18" s="184"/>
      <c r="C18" s="185"/>
      <c r="D18" s="186"/>
      <c r="E18" s="187"/>
      <c r="F18" s="188"/>
      <c r="G18" s="181" t="str">
        <f t="shared" si="0"/>
        <v/>
      </c>
      <c r="H18" s="182"/>
    </row>
    <row r="19" spans="1:8" ht="42.6" customHeight="1">
      <c r="A19" s="183"/>
      <c r="B19" s="184"/>
      <c r="C19" s="185"/>
      <c r="D19" s="186"/>
      <c r="E19" s="187"/>
      <c r="F19" s="188"/>
      <c r="G19" s="181" t="str">
        <f t="shared" si="0"/>
        <v/>
      </c>
      <c r="H19" s="182"/>
    </row>
    <row r="20" spans="1:8" ht="42.6" customHeight="1">
      <c r="A20" s="183"/>
      <c r="B20" s="184"/>
      <c r="C20" s="185"/>
      <c r="D20" s="186"/>
      <c r="E20" s="187"/>
      <c r="F20" s="188"/>
      <c r="G20" s="181" t="str">
        <f t="shared" si="0"/>
        <v/>
      </c>
      <c r="H20" s="182"/>
    </row>
    <row r="21" spans="1:8" ht="42.6" customHeight="1">
      <c r="A21" s="183"/>
      <c r="B21" s="184"/>
      <c r="C21" s="185"/>
      <c r="D21" s="186"/>
      <c r="E21" s="187"/>
      <c r="F21" s="188"/>
      <c r="G21" s="181" t="str">
        <f t="shared" si="0"/>
        <v/>
      </c>
      <c r="H21" s="182"/>
    </row>
    <row r="22" spans="1:8" ht="42.6" customHeight="1">
      <c r="A22" s="183"/>
      <c r="B22" s="184"/>
      <c r="C22" s="185"/>
      <c r="D22" s="186"/>
      <c r="E22" s="187"/>
      <c r="F22" s="188"/>
      <c r="G22" s="181" t="str">
        <f t="shared" si="0"/>
        <v/>
      </c>
      <c r="H22" s="182"/>
    </row>
    <row r="23" spans="1:8" ht="42.6" customHeight="1">
      <c r="A23" s="189"/>
      <c r="B23" s="190"/>
      <c r="C23" s="191"/>
      <c r="D23" s="192"/>
      <c r="E23" s="193"/>
      <c r="F23" s="194"/>
      <c r="G23" s="181" t="str">
        <f t="shared" si="0"/>
        <v/>
      </c>
      <c r="H23" s="195"/>
    </row>
    <row r="24" spans="1:8" ht="37.5" customHeight="1">
      <c r="A24" s="196"/>
      <c r="B24" s="196"/>
      <c r="D24" s="198" t="s">
        <v>47</v>
      </c>
      <c r="E24" s="199"/>
      <c r="F24" s="200"/>
      <c r="G24" s="201" t="str">
        <f>IF(SUM(G11:G23)=0," ",SUM(G11:G23))</f>
        <v xml:space="preserve"> </v>
      </c>
      <c r="H24" s="202"/>
    </row>
    <row r="25" spans="1:8" ht="37.5" customHeight="1">
      <c r="D25" s="203" t="s">
        <v>48</v>
      </c>
      <c r="E25" s="199"/>
      <c r="F25" s="200"/>
      <c r="G25" s="201" t="str">
        <f>IF(SUM(G11:G23)=0,"",SUMIF(H11:H23,"京都市内",G11:G23))</f>
        <v/>
      </c>
      <c r="H25" s="204"/>
    </row>
    <row r="26" spans="1:8" ht="36.6" customHeight="1">
      <c r="D26" s="203" t="s">
        <v>49</v>
      </c>
      <c r="E26" s="199"/>
      <c r="F26" s="200"/>
      <c r="G26" s="201" t="str">
        <f>IF(SUM(G11:G23)=0,"",SUMIF(H11:H23,"京都市外",G11:G23))</f>
        <v/>
      </c>
      <c r="H26" s="204"/>
    </row>
    <row r="27" spans="1:8" ht="40.5" customHeight="1">
      <c r="A27" s="205" t="s">
        <v>50</v>
      </c>
      <c r="B27" s="206"/>
      <c r="C27" s="206"/>
      <c r="D27" s="206"/>
      <c r="E27" s="206"/>
      <c r="F27" s="206"/>
    </row>
    <row r="29" spans="1:8" ht="45" customHeight="1"/>
  </sheetData>
  <mergeCells count="27">
    <mergeCell ref="A23:B23"/>
    <mergeCell ref="D24:F24"/>
    <mergeCell ref="D25:F25"/>
    <mergeCell ref="D26:F26"/>
    <mergeCell ref="A27:F27"/>
    <mergeCell ref="A17:B17"/>
    <mergeCell ref="A18:B18"/>
    <mergeCell ref="A19:B19"/>
    <mergeCell ref="A20:B20"/>
    <mergeCell ref="A21:B21"/>
    <mergeCell ref="A22:B22"/>
    <mergeCell ref="A11:B11"/>
    <mergeCell ref="A12:B12"/>
    <mergeCell ref="A13:B13"/>
    <mergeCell ref="A14:B14"/>
    <mergeCell ref="A15:B15"/>
    <mergeCell ref="A16:B16"/>
    <mergeCell ref="F2:H2"/>
    <mergeCell ref="A4:H4"/>
    <mergeCell ref="I4:N7"/>
    <mergeCell ref="A7:B7"/>
    <mergeCell ref="A9:B10"/>
    <mergeCell ref="C9:C10"/>
    <mergeCell ref="D9:F9"/>
    <mergeCell ref="G9:G10"/>
    <mergeCell ref="H9:H10"/>
    <mergeCell ref="E10:F10"/>
  </mergeCells>
  <phoneticPr fontId="5"/>
  <conditionalFormatting sqref="A11:H23">
    <cfRule type="expression" dxfId="5" priority="2">
      <formula>AND(#REF!&lt;&gt;"",$C$7="人件費",NOT(OR(#REF!="未来創造プログラム（連携型）",#REF!="未来創造プログラム（個別型）")))</formula>
    </cfRule>
  </conditionalFormatting>
  <conditionalFormatting sqref="C7">
    <cfRule type="expression" dxfId="4" priority="1">
      <formula>AND(#REF!&lt;&gt;"",$C$7="人件費",NOT(OR(#REF!="未来創造プログラム（連携型）",#REF!="未来創造プログラム（個別型）")))</formula>
    </cfRule>
  </conditionalFormatting>
  <dataValidations count="2">
    <dataValidation allowBlank="1" showErrorMessage="1" errorTitle="対象外の支出項目" error="選択したプログラムではこの支出項目は対象外です。_x000a_I4:N8の「対象経費」をご確認ください。" sqref="C7" xr:uid="{43245BDE-CF69-4A81-B9FC-1931C37491A5}"/>
    <dataValidation type="list" allowBlank="1" showInputMessage="1" showErrorMessage="1" sqref="H11:H23" xr:uid="{5B68896F-58EC-4D12-9E0E-DC0E2805DD88}">
      <formula1>"京都市内,京都市外"</formula1>
    </dataValidation>
  </dataValidations>
  <printOptions horizontalCentered="1"/>
  <pageMargins left="0.39370078740157483" right="0.23622047244094491" top="0.59055118110236227" bottom="0.19685039370078741" header="0.31496062992125984" footer="0.31496062992125984"/>
  <pageSetup paperSize="9" scale="82" fitToHeight="0" orientation="portrait" r:id="rId1"/>
  <headerFooter>
    <oddHeader>&amp;R&amp;"ＭＳ 明朝,標準"&amp;8 令和８年度京都府地域未来づくりプロジェクト交付金　申請書類</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2B8BF-FA07-477D-A981-4669A06763FD}">
  <sheetPr>
    <tabColor rgb="FFFFFF00"/>
  </sheetPr>
  <dimension ref="A1:N29"/>
  <sheetViews>
    <sheetView view="pageBreakPreview" zoomScaleNormal="70" zoomScaleSheetLayoutView="100" zoomScalePageLayoutView="85" workbookViewId="0"/>
  </sheetViews>
  <sheetFormatPr defaultColWidth="9" defaultRowHeight="13.2"/>
  <cols>
    <col min="1" max="1" width="6.109375" style="197" customWidth="1"/>
    <col min="2" max="2" width="13.33203125" style="197" customWidth="1"/>
    <col min="3" max="3" width="39.44140625" style="197" customWidth="1"/>
    <col min="4" max="5" width="9.88671875" style="197" customWidth="1"/>
    <col min="6" max="6" width="7.88671875" style="197" customWidth="1"/>
    <col min="7" max="7" width="12.88671875" style="197" customWidth="1"/>
    <col min="8" max="8" width="18.109375" style="197" customWidth="1"/>
    <col min="9" max="28" width="9" style="197" customWidth="1"/>
    <col min="29" max="16384" width="9" style="197"/>
  </cols>
  <sheetData>
    <row r="1" spans="1:14" ht="19.5" customHeight="1">
      <c r="A1" s="197" t="s">
        <v>57</v>
      </c>
    </row>
    <row r="2" spans="1:14" ht="38.25" customHeight="1">
      <c r="A2" s="207" t="s">
        <v>56</v>
      </c>
      <c r="B2" s="220"/>
      <c r="E2" s="215" t="s">
        <v>55</v>
      </c>
      <c r="F2" s="219"/>
      <c r="G2" s="218"/>
      <c r="H2" s="218"/>
    </row>
    <row r="3" spans="1:14" ht="7.5" customHeight="1" thickBot="1">
      <c r="A3" s="217"/>
      <c r="B3" s="216"/>
      <c r="E3" s="215"/>
      <c r="F3" s="214"/>
      <c r="G3" s="214"/>
      <c r="H3" s="214"/>
    </row>
    <row r="4" spans="1:14" ht="42" customHeight="1" thickBot="1">
      <c r="A4" s="213" t="s">
        <v>54</v>
      </c>
      <c r="B4" s="206"/>
      <c r="C4" s="206"/>
      <c r="D4" s="206"/>
      <c r="E4" s="206"/>
      <c r="F4" s="206"/>
      <c r="G4" s="206"/>
      <c r="H4" s="206"/>
      <c r="I4" s="221"/>
      <c r="J4" s="209"/>
      <c r="K4" s="209"/>
      <c r="L4" s="209"/>
      <c r="M4" s="209"/>
      <c r="N4" s="209"/>
    </row>
    <row r="5" spans="1:14" ht="17.7" customHeight="1">
      <c r="I5" s="209"/>
      <c r="J5" s="209"/>
      <c r="K5" s="209"/>
      <c r="L5" s="209"/>
      <c r="M5" s="209"/>
      <c r="N5" s="209"/>
    </row>
    <row r="6" spans="1:14" ht="17.7" customHeight="1">
      <c r="I6" s="209"/>
      <c r="J6" s="209"/>
      <c r="K6" s="209"/>
      <c r="L6" s="209"/>
      <c r="M6" s="209"/>
      <c r="N6" s="209"/>
    </row>
    <row r="7" spans="1:14" ht="34.5" customHeight="1">
      <c r="A7" s="164" t="s">
        <v>53</v>
      </c>
      <c r="B7" s="200"/>
      <c r="C7" s="212" t="s">
        <v>61</v>
      </c>
      <c r="D7" s="211" t="s">
        <v>51</v>
      </c>
      <c r="F7" s="210"/>
      <c r="I7" s="209"/>
      <c r="J7" s="209"/>
      <c r="K7" s="209"/>
      <c r="L7" s="209"/>
      <c r="M7" s="209"/>
      <c r="N7" s="209"/>
    </row>
    <row r="8" spans="1:14" ht="17.25" customHeight="1">
      <c r="G8" s="208"/>
      <c r="I8" s="222"/>
    </row>
    <row r="9" spans="1:14" ht="27.75" customHeight="1">
      <c r="A9" s="164" t="s">
        <v>40</v>
      </c>
      <c r="B9" s="165"/>
      <c r="C9" s="164" t="s">
        <v>41</v>
      </c>
      <c r="D9" s="166" t="s">
        <v>42</v>
      </c>
      <c r="E9" s="167"/>
      <c r="F9" s="168"/>
      <c r="G9" s="164" t="s">
        <v>43</v>
      </c>
      <c r="H9" s="164" t="s">
        <v>44</v>
      </c>
    </row>
    <row r="10" spans="1:14" ht="27.75" customHeight="1">
      <c r="A10" s="169"/>
      <c r="B10" s="170"/>
      <c r="C10" s="171"/>
      <c r="D10" s="172" t="s">
        <v>45</v>
      </c>
      <c r="E10" s="173" t="s">
        <v>46</v>
      </c>
      <c r="F10" s="174"/>
      <c r="G10" s="171"/>
      <c r="H10" s="171"/>
      <c r="I10" s="208"/>
    </row>
    <row r="11" spans="1:14" ht="42.6" customHeight="1">
      <c r="A11" s="175"/>
      <c r="B11" s="176"/>
      <c r="C11" s="177"/>
      <c r="D11" s="178"/>
      <c r="E11" s="179"/>
      <c r="F11" s="180"/>
      <c r="G11" s="181" t="str">
        <f>IF(OR(D11="",E11=""),"",D11*E11)</f>
        <v/>
      </c>
      <c r="H11" s="182"/>
      <c r="I11" s="208"/>
    </row>
    <row r="12" spans="1:14" ht="42.6" customHeight="1">
      <c r="A12" s="183"/>
      <c r="B12" s="184"/>
      <c r="C12" s="185"/>
      <c r="D12" s="186"/>
      <c r="E12" s="187"/>
      <c r="F12" s="188"/>
      <c r="G12" s="181" t="str">
        <f>IF(OR(D12="",E12=""),"",D12*E12)</f>
        <v/>
      </c>
      <c r="H12" s="182"/>
    </row>
    <row r="13" spans="1:14" ht="42.6" customHeight="1">
      <c r="A13" s="183"/>
      <c r="B13" s="184"/>
      <c r="C13" s="185"/>
      <c r="D13" s="186"/>
      <c r="E13" s="187"/>
      <c r="F13" s="188"/>
      <c r="G13" s="181" t="str">
        <f>IF(OR(D13="",E13=""),"",D13*E13)</f>
        <v/>
      </c>
      <c r="H13" s="182"/>
    </row>
    <row r="14" spans="1:14" ht="42.6" customHeight="1">
      <c r="A14" s="183"/>
      <c r="B14" s="184"/>
      <c r="C14" s="185"/>
      <c r="D14" s="186"/>
      <c r="E14" s="187"/>
      <c r="F14" s="188"/>
      <c r="G14" s="181" t="str">
        <f>IF(OR(D14="",E14=""),"",D14*E14)</f>
        <v/>
      </c>
      <c r="H14" s="182"/>
    </row>
    <row r="15" spans="1:14" ht="42.6" customHeight="1">
      <c r="A15" s="183"/>
      <c r="B15" s="184"/>
      <c r="C15" s="185"/>
      <c r="D15" s="186"/>
      <c r="E15" s="187"/>
      <c r="F15" s="188"/>
      <c r="G15" s="181" t="str">
        <f>IF(OR(D15="",E15=""),"",D15*E15)</f>
        <v/>
      </c>
      <c r="H15" s="182"/>
    </row>
    <row r="16" spans="1:14" ht="42.6" customHeight="1">
      <c r="A16" s="183"/>
      <c r="B16" s="184"/>
      <c r="C16" s="185"/>
      <c r="D16" s="186"/>
      <c r="E16" s="187"/>
      <c r="F16" s="188"/>
      <c r="G16" s="181" t="str">
        <f>IF(OR(D16="",E16=""),"",D16*E16)</f>
        <v/>
      </c>
      <c r="H16" s="182"/>
    </row>
    <row r="17" spans="1:8" ht="42.6" customHeight="1">
      <c r="A17" s="183"/>
      <c r="B17" s="184"/>
      <c r="C17" s="185"/>
      <c r="D17" s="186"/>
      <c r="E17" s="187"/>
      <c r="F17" s="188"/>
      <c r="G17" s="181" t="str">
        <f>IF(OR(D17="",E17=""),"",D17*E17)</f>
        <v/>
      </c>
      <c r="H17" s="182"/>
    </row>
    <row r="18" spans="1:8" ht="42.6" customHeight="1">
      <c r="A18" s="183"/>
      <c r="B18" s="184"/>
      <c r="C18" s="185"/>
      <c r="D18" s="186"/>
      <c r="E18" s="187"/>
      <c r="F18" s="188"/>
      <c r="G18" s="181" t="str">
        <f>IF(OR(D18="",E18=""),"",D18*E18)</f>
        <v/>
      </c>
      <c r="H18" s="182"/>
    </row>
    <row r="19" spans="1:8" ht="42.6" customHeight="1">
      <c r="A19" s="183"/>
      <c r="B19" s="184"/>
      <c r="C19" s="185"/>
      <c r="D19" s="186"/>
      <c r="E19" s="187"/>
      <c r="F19" s="188"/>
      <c r="G19" s="181" t="str">
        <f>IF(OR(D19="",E19=""),"",D19*E19)</f>
        <v/>
      </c>
      <c r="H19" s="182"/>
    </row>
    <row r="20" spans="1:8" ht="42.6" customHeight="1">
      <c r="A20" s="183"/>
      <c r="B20" s="184"/>
      <c r="C20" s="185"/>
      <c r="D20" s="186"/>
      <c r="E20" s="187"/>
      <c r="F20" s="188"/>
      <c r="G20" s="181" t="str">
        <f>IF(OR(D20="",E20=""),"",D20*E20)</f>
        <v/>
      </c>
      <c r="H20" s="182"/>
    </row>
    <row r="21" spans="1:8" ht="42.6" customHeight="1">
      <c r="A21" s="183"/>
      <c r="B21" s="184"/>
      <c r="C21" s="185"/>
      <c r="D21" s="186"/>
      <c r="E21" s="187"/>
      <c r="F21" s="188"/>
      <c r="G21" s="181" t="str">
        <f>IF(OR(D21="",E21=""),"",D21*E21)</f>
        <v/>
      </c>
      <c r="H21" s="182"/>
    </row>
    <row r="22" spans="1:8" ht="42.6" customHeight="1">
      <c r="A22" s="183"/>
      <c r="B22" s="184"/>
      <c r="C22" s="185"/>
      <c r="D22" s="186"/>
      <c r="E22" s="187"/>
      <c r="F22" s="188"/>
      <c r="G22" s="181" t="str">
        <f>IF(OR(D22="",E22=""),"",D22*E22)</f>
        <v/>
      </c>
      <c r="H22" s="182"/>
    </row>
    <row r="23" spans="1:8" ht="42.6" customHeight="1">
      <c r="A23" s="189"/>
      <c r="B23" s="190"/>
      <c r="C23" s="191"/>
      <c r="D23" s="192"/>
      <c r="E23" s="193"/>
      <c r="F23" s="194"/>
      <c r="G23" s="181" t="str">
        <f>IF(OR(D23="",E23=""),"",D23*E23)</f>
        <v/>
      </c>
      <c r="H23" s="195"/>
    </row>
    <row r="24" spans="1:8" ht="37.5" customHeight="1">
      <c r="A24" s="196"/>
      <c r="B24" s="196"/>
      <c r="D24" s="198" t="s">
        <v>47</v>
      </c>
      <c r="E24" s="199"/>
      <c r="F24" s="200"/>
      <c r="G24" s="201" t="str">
        <f>IF(SUM(G11:G23)=0," ",SUM(G11:G23))</f>
        <v xml:space="preserve"> </v>
      </c>
      <c r="H24" s="202"/>
    </row>
    <row r="25" spans="1:8" ht="37.5" customHeight="1">
      <c r="D25" s="203" t="s">
        <v>48</v>
      </c>
      <c r="E25" s="199"/>
      <c r="F25" s="200"/>
      <c r="G25" s="201" t="str">
        <f>IF(SUM(G11:G23)=0,"",SUMIF(H11:H23,"京都市内",G11:G23))</f>
        <v/>
      </c>
      <c r="H25" s="204"/>
    </row>
    <row r="26" spans="1:8" ht="36.6" customHeight="1">
      <c r="D26" s="203" t="s">
        <v>49</v>
      </c>
      <c r="E26" s="199"/>
      <c r="F26" s="200"/>
      <c r="G26" s="201" t="str">
        <f>IF(SUM(G11:G23)=0,"",SUMIF(H11:H23,"京都市外",G11:G23))</f>
        <v/>
      </c>
      <c r="H26" s="204"/>
    </row>
    <row r="27" spans="1:8" ht="40.5" customHeight="1">
      <c r="A27" s="205" t="s">
        <v>50</v>
      </c>
      <c r="B27" s="206"/>
      <c r="C27" s="206"/>
      <c r="D27" s="206"/>
      <c r="E27" s="206"/>
      <c r="F27" s="206"/>
    </row>
    <row r="29" spans="1:8" ht="45" customHeight="1"/>
  </sheetData>
  <mergeCells count="27">
    <mergeCell ref="I4:N7"/>
    <mergeCell ref="A7:B7"/>
    <mergeCell ref="A9:B10"/>
    <mergeCell ref="C9:C10"/>
    <mergeCell ref="D9:F9"/>
    <mergeCell ref="G9:G10"/>
    <mergeCell ref="H9:H10"/>
    <mergeCell ref="E10:F10"/>
    <mergeCell ref="A17:B17"/>
    <mergeCell ref="A18:B18"/>
    <mergeCell ref="A19:B19"/>
    <mergeCell ref="A20:B20"/>
    <mergeCell ref="A21:B21"/>
    <mergeCell ref="F2:H2"/>
    <mergeCell ref="A4:H4"/>
    <mergeCell ref="A11:B11"/>
    <mergeCell ref="A12:B12"/>
    <mergeCell ref="A13:B13"/>
    <mergeCell ref="A14:B14"/>
    <mergeCell ref="A15:B15"/>
    <mergeCell ref="A16:B16"/>
    <mergeCell ref="A23:B23"/>
    <mergeCell ref="D24:F24"/>
    <mergeCell ref="D25:F25"/>
    <mergeCell ref="D26:F26"/>
    <mergeCell ref="A27:F27"/>
    <mergeCell ref="A22:B22"/>
  </mergeCells>
  <phoneticPr fontId="5"/>
  <conditionalFormatting sqref="A11:H23">
    <cfRule type="expression" dxfId="3" priority="2">
      <formula>AND(#REF!&lt;&gt;"",$C$7="人件費",NOT(OR(#REF!="未来創造プログラム（連携型）",#REF!="未来創造プログラム（個別型）")))</formula>
    </cfRule>
  </conditionalFormatting>
  <conditionalFormatting sqref="C7">
    <cfRule type="expression" dxfId="2" priority="1">
      <formula>AND(#REF!&lt;&gt;"",$C$7="人件費",NOT(OR(#REF!="未来創造プログラム（連携型）",#REF!="未来創造プログラム（個別型）")))</formula>
    </cfRule>
  </conditionalFormatting>
  <dataValidations count="2">
    <dataValidation type="list" allowBlank="1" showInputMessage="1" showErrorMessage="1" sqref="H11:H23" xr:uid="{68486E0C-CE1D-48DA-8C07-97EFB6C858A2}">
      <formula1>"京都市内,京都市外"</formula1>
    </dataValidation>
    <dataValidation allowBlank="1" showErrorMessage="1" errorTitle="対象外の支出項目" error="選択したプログラムではこの支出項目は対象外です。_x000a_I4:N8の「対象経費」をご確認ください。" sqref="C7" xr:uid="{0B408320-B619-4F01-B3A0-73E93367CADA}"/>
  </dataValidations>
  <printOptions horizontalCentered="1"/>
  <pageMargins left="0.39370078740157483" right="0.23622047244094491" top="0.59055118110236227" bottom="0.19685039370078741" header="0.31496062992125984" footer="0.31496062992125984"/>
  <pageSetup paperSize="9" scale="82" fitToHeight="0" orientation="portrait" r:id="rId1"/>
  <headerFooter>
    <oddHeader>&amp;R&amp;"ＭＳ 明朝,標準"&amp;8 令和８年度京都府地域未来づくりプロジェクト交付金　申請書類</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34BB2-34E7-452F-8334-0A789F9178B6}">
  <sheetPr>
    <tabColor rgb="FFFFFF00"/>
  </sheetPr>
  <dimension ref="A1:M29"/>
  <sheetViews>
    <sheetView view="pageLayout" zoomScale="85" zoomScaleNormal="70" zoomScaleSheetLayoutView="100" zoomScalePageLayoutView="85" workbookViewId="0">
      <selection activeCell="F2" sqref="F2:H2"/>
    </sheetView>
  </sheetViews>
  <sheetFormatPr defaultColWidth="9" defaultRowHeight="13.2"/>
  <cols>
    <col min="1" max="1" width="6.109375" style="197" customWidth="1"/>
    <col min="2" max="2" width="13.33203125" style="197" customWidth="1"/>
    <col min="3" max="3" width="39.44140625" style="197" customWidth="1"/>
    <col min="4" max="5" width="9.88671875" style="197" customWidth="1"/>
    <col min="6" max="6" width="7.88671875" style="197" customWidth="1"/>
    <col min="7" max="7" width="12.88671875" style="197" customWidth="1"/>
    <col min="8" max="8" width="18.109375" style="197" customWidth="1"/>
    <col min="9" max="27" width="9" style="197" customWidth="1"/>
    <col min="28" max="16384" width="9" style="197"/>
  </cols>
  <sheetData>
    <row r="1" spans="1:13" ht="19.5" customHeight="1">
      <c r="A1" s="197" t="s">
        <v>57</v>
      </c>
    </row>
    <row r="2" spans="1:13" ht="38.25" customHeight="1">
      <c r="A2" s="207" t="s">
        <v>56</v>
      </c>
      <c r="B2" s="220"/>
      <c r="E2" s="215" t="s">
        <v>55</v>
      </c>
      <c r="F2" s="219"/>
      <c r="G2" s="218"/>
      <c r="H2" s="218"/>
    </row>
    <row r="3" spans="1:13" ht="7.5" customHeight="1">
      <c r="A3" s="217"/>
      <c r="B3" s="216"/>
      <c r="E3" s="215"/>
      <c r="F3" s="214"/>
      <c r="G3" s="214"/>
      <c r="H3" s="214"/>
    </row>
    <row r="4" spans="1:13" ht="42" customHeight="1">
      <c r="A4" s="213" t="s">
        <v>54</v>
      </c>
      <c r="B4" s="206"/>
      <c r="C4" s="206"/>
      <c r="D4" s="206"/>
      <c r="E4" s="206"/>
      <c r="F4" s="206"/>
      <c r="G4" s="206"/>
      <c r="H4" s="206"/>
      <c r="I4" s="209"/>
      <c r="J4" s="209"/>
      <c r="K4" s="209"/>
      <c r="L4" s="209"/>
      <c r="M4" s="209"/>
    </row>
    <row r="5" spans="1:13" ht="17.7" customHeight="1">
      <c r="I5" s="209"/>
      <c r="J5" s="209"/>
      <c r="K5" s="209"/>
      <c r="L5" s="209"/>
      <c r="M5" s="209"/>
    </row>
    <row r="6" spans="1:13" ht="17.7" customHeight="1">
      <c r="I6" s="209"/>
      <c r="J6" s="209"/>
      <c r="K6" s="209"/>
      <c r="L6" s="209"/>
      <c r="M6" s="209"/>
    </row>
    <row r="7" spans="1:13" ht="34.5" customHeight="1">
      <c r="A7" s="164" t="s">
        <v>53</v>
      </c>
      <c r="B7" s="200"/>
      <c r="C7" s="212" t="s">
        <v>62</v>
      </c>
      <c r="D7" s="211" t="s">
        <v>51</v>
      </c>
      <c r="F7" s="210"/>
      <c r="I7" s="209"/>
      <c r="J7" s="209"/>
      <c r="K7" s="209"/>
      <c r="L7" s="209"/>
      <c r="M7" s="209"/>
    </row>
    <row r="8" spans="1:13" ht="17.25" customHeight="1">
      <c r="G8" s="208"/>
    </row>
    <row r="9" spans="1:13" ht="27.75" customHeight="1">
      <c r="A9" s="164" t="s">
        <v>40</v>
      </c>
      <c r="B9" s="165"/>
      <c r="C9" s="164" t="s">
        <v>41</v>
      </c>
      <c r="D9" s="166" t="s">
        <v>42</v>
      </c>
      <c r="E9" s="167"/>
      <c r="F9" s="168"/>
      <c r="G9" s="164" t="s">
        <v>43</v>
      </c>
      <c r="H9" s="164" t="s">
        <v>44</v>
      </c>
    </row>
    <row r="10" spans="1:13" ht="27.75" customHeight="1">
      <c r="A10" s="169"/>
      <c r="B10" s="170"/>
      <c r="C10" s="171"/>
      <c r="D10" s="172" t="s">
        <v>45</v>
      </c>
      <c r="E10" s="173" t="s">
        <v>46</v>
      </c>
      <c r="F10" s="174"/>
      <c r="G10" s="171"/>
      <c r="H10" s="171"/>
    </row>
    <row r="11" spans="1:13" ht="42.6" customHeight="1">
      <c r="A11" s="175"/>
      <c r="B11" s="176"/>
      <c r="C11" s="177"/>
      <c r="D11" s="178"/>
      <c r="E11" s="179"/>
      <c r="F11" s="180"/>
      <c r="G11" s="181" t="str">
        <f t="shared" ref="G11:G23" si="0">IF(OR(D11="",E11=""),"",D11*E11)</f>
        <v/>
      </c>
      <c r="H11" s="182"/>
    </row>
    <row r="12" spans="1:13" ht="42.6" customHeight="1">
      <c r="A12" s="183"/>
      <c r="B12" s="184"/>
      <c r="C12" s="185"/>
      <c r="D12" s="186"/>
      <c r="E12" s="187"/>
      <c r="F12" s="188"/>
      <c r="G12" s="181" t="str">
        <f t="shared" si="0"/>
        <v/>
      </c>
      <c r="H12" s="182"/>
    </row>
    <row r="13" spans="1:13" ht="42.6" customHeight="1">
      <c r="A13" s="183"/>
      <c r="B13" s="184"/>
      <c r="C13" s="185"/>
      <c r="D13" s="186"/>
      <c r="E13" s="187"/>
      <c r="F13" s="188"/>
      <c r="G13" s="181" t="str">
        <f t="shared" si="0"/>
        <v/>
      </c>
      <c r="H13" s="182"/>
    </row>
    <row r="14" spans="1:13" ht="42.6" customHeight="1">
      <c r="A14" s="183"/>
      <c r="B14" s="184"/>
      <c r="C14" s="185"/>
      <c r="D14" s="186"/>
      <c r="E14" s="187"/>
      <c r="F14" s="188"/>
      <c r="G14" s="181" t="str">
        <f t="shared" si="0"/>
        <v/>
      </c>
      <c r="H14" s="182"/>
    </row>
    <row r="15" spans="1:13" ht="42.6" customHeight="1">
      <c r="A15" s="183"/>
      <c r="B15" s="184"/>
      <c r="C15" s="185"/>
      <c r="D15" s="186"/>
      <c r="E15" s="187"/>
      <c r="F15" s="188"/>
      <c r="G15" s="181" t="str">
        <f t="shared" si="0"/>
        <v/>
      </c>
      <c r="H15" s="182"/>
    </row>
    <row r="16" spans="1:13" ht="42.6" customHeight="1">
      <c r="A16" s="183"/>
      <c r="B16" s="184"/>
      <c r="C16" s="185"/>
      <c r="D16" s="186"/>
      <c r="E16" s="187"/>
      <c r="F16" s="188"/>
      <c r="G16" s="181" t="str">
        <f t="shared" si="0"/>
        <v/>
      </c>
      <c r="H16" s="182"/>
    </row>
    <row r="17" spans="1:8" ht="42.6" customHeight="1">
      <c r="A17" s="183"/>
      <c r="B17" s="184"/>
      <c r="C17" s="185"/>
      <c r="D17" s="186"/>
      <c r="E17" s="187"/>
      <c r="F17" s="188"/>
      <c r="G17" s="181" t="str">
        <f t="shared" si="0"/>
        <v/>
      </c>
      <c r="H17" s="182"/>
    </row>
    <row r="18" spans="1:8" ht="42.6" customHeight="1">
      <c r="A18" s="183"/>
      <c r="B18" s="184"/>
      <c r="C18" s="185"/>
      <c r="D18" s="186"/>
      <c r="E18" s="187"/>
      <c r="F18" s="188"/>
      <c r="G18" s="181" t="str">
        <f t="shared" si="0"/>
        <v/>
      </c>
      <c r="H18" s="182"/>
    </row>
    <row r="19" spans="1:8" ht="42.6" customHeight="1">
      <c r="A19" s="183"/>
      <c r="B19" s="184"/>
      <c r="C19" s="185"/>
      <c r="D19" s="186"/>
      <c r="E19" s="187"/>
      <c r="F19" s="188"/>
      <c r="G19" s="181" t="str">
        <f t="shared" si="0"/>
        <v/>
      </c>
      <c r="H19" s="182"/>
    </row>
    <row r="20" spans="1:8" ht="42.6" customHeight="1">
      <c r="A20" s="183"/>
      <c r="B20" s="184"/>
      <c r="C20" s="185"/>
      <c r="D20" s="186"/>
      <c r="E20" s="187"/>
      <c r="F20" s="188"/>
      <c r="G20" s="181" t="str">
        <f t="shared" si="0"/>
        <v/>
      </c>
      <c r="H20" s="182"/>
    </row>
    <row r="21" spans="1:8" ht="42.6" customHeight="1">
      <c r="A21" s="183"/>
      <c r="B21" s="184"/>
      <c r="C21" s="185"/>
      <c r="D21" s="186"/>
      <c r="E21" s="187"/>
      <c r="F21" s="188"/>
      <c r="G21" s="181" t="str">
        <f t="shared" si="0"/>
        <v/>
      </c>
      <c r="H21" s="182"/>
    </row>
    <row r="22" spans="1:8" ht="42.6" customHeight="1">
      <c r="A22" s="183"/>
      <c r="B22" s="184"/>
      <c r="C22" s="185"/>
      <c r="D22" s="186"/>
      <c r="E22" s="187"/>
      <c r="F22" s="188"/>
      <c r="G22" s="181" t="str">
        <f t="shared" si="0"/>
        <v/>
      </c>
      <c r="H22" s="182"/>
    </row>
    <row r="23" spans="1:8" ht="42.6" customHeight="1">
      <c r="A23" s="189"/>
      <c r="B23" s="190"/>
      <c r="C23" s="191"/>
      <c r="D23" s="192"/>
      <c r="E23" s="193"/>
      <c r="F23" s="194"/>
      <c r="G23" s="181" t="str">
        <f t="shared" si="0"/>
        <v/>
      </c>
      <c r="H23" s="195"/>
    </row>
    <row r="24" spans="1:8" ht="37.5" customHeight="1">
      <c r="A24" s="196"/>
      <c r="B24" s="196"/>
      <c r="D24" s="198" t="s">
        <v>47</v>
      </c>
      <c r="E24" s="199"/>
      <c r="F24" s="200"/>
      <c r="G24" s="201" t="str">
        <f>IF(SUM(G11:G23)=0," ",SUM(G11:G23))</f>
        <v xml:space="preserve"> </v>
      </c>
      <c r="H24" s="202"/>
    </row>
    <row r="25" spans="1:8" ht="37.5" customHeight="1">
      <c r="D25" s="203" t="s">
        <v>48</v>
      </c>
      <c r="E25" s="199"/>
      <c r="F25" s="200"/>
      <c r="G25" s="201" t="str">
        <f>IF(SUM(G11:G23)=0,"",SUMIF(H11:H23,"京都市内",G11:G23))</f>
        <v/>
      </c>
      <c r="H25" s="204"/>
    </row>
    <row r="26" spans="1:8" ht="36.6" customHeight="1">
      <c r="D26" s="203" t="s">
        <v>49</v>
      </c>
      <c r="E26" s="199"/>
      <c r="F26" s="200"/>
      <c r="G26" s="201" t="str">
        <f>IF(SUM(G11:G23)=0,"",SUMIF(H11:H23,"京都市外",G11:G23))</f>
        <v/>
      </c>
      <c r="H26" s="204"/>
    </row>
    <row r="27" spans="1:8" ht="40.5" customHeight="1">
      <c r="A27" s="205" t="s">
        <v>50</v>
      </c>
      <c r="B27" s="206"/>
      <c r="C27" s="206"/>
      <c r="D27" s="206"/>
      <c r="E27" s="206"/>
      <c r="F27" s="206"/>
    </row>
    <row r="29" spans="1:8" ht="45" customHeight="1"/>
  </sheetData>
  <mergeCells count="27">
    <mergeCell ref="A23:B23"/>
    <mergeCell ref="D24:F24"/>
    <mergeCell ref="D25:F25"/>
    <mergeCell ref="D26:F26"/>
    <mergeCell ref="A27:F27"/>
    <mergeCell ref="A17:B17"/>
    <mergeCell ref="A18:B18"/>
    <mergeCell ref="A19:B19"/>
    <mergeCell ref="A20:B20"/>
    <mergeCell ref="A21:B21"/>
    <mergeCell ref="A22:B22"/>
    <mergeCell ref="A11:B11"/>
    <mergeCell ref="A12:B12"/>
    <mergeCell ref="A13:B13"/>
    <mergeCell ref="A14:B14"/>
    <mergeCell ref="A15:B15"/>
    <mergeCell ref="A16:B16"/>
    <mergeCell ref="F2:H2"/>
    <mergeCell ref="A4:H4"/>
    <mergeCell ref="I4:M7"/>
    <mergeCell ref="A7:B7"/>
    <mergeCell ref="A9:B10"/>
    <mergeCell ref="C9:C10"/>
    <mergeCell ref="D9:F9"/>
    <mergeCell ref="G9:G10"/>
    <mergeCell ref="H9:H10"/>
    <mergeCell ref="E10:F10"/>
  </mergeCells>
  <phoneticPr fontId="5"/>
  <conditionalFormatting sqref="A11:H23">
    <cfRule type="expression" dxfId="1" priority="2">
      <formula>AND(#REF!&lt;&gt;"",$C$7="人件費",NOT(OR(#REF!="未来創造プログラム（連携型）",#REF!="未来創造プログラム（個別型）")))</formula>
    </cfRule>
  </conditionalFormatting>
  <conditionalFormatting sqref="C7">
    <cfRule type="expression" dxfId="0" priority="1">
      <formula>AND(#REF!&lt;&gt;"",$C$7="人件費",NOT(OR(#REF!="未来創造プログラム（連携型）",#REF!="未来創造プログラム（個別型）")))</formula>
    </cfRule>
  </conditionalFormatting>
  <dataValidations count="2">
    <dataValidation allowBlank="1" showErrorMessage="1" errorTitle="対象外の支出項目" error="選択したプログラムではこの支出項目は対象外です。_x000a_I4:N8の「対象経費」をご確認ください。" sqref="C7" xr:uid="{251744D1-7A37-4D72-A224-91E0D2D15CCB}"/>
    <dataValidation type="list" allowBlank="1" showInputMessage="1" showErrorMessage="1" sqref="H11:H23" xr:uid="{549F6C83-8180-44E0-B454-9C5F2FA77090}">
      <formula1>"京都市内,京都市外"</formula1>
    </dataValidation>
  </dataValidations>
  <printOptions horizontalCentered="1"/>
  <pageMargins left="0.39370078740157483" right="0.23622047244094491" top="0.59055118110236227" bottom="0.19685039370078741" header="0.31496062992125984" footer="0.31496062992125984"/>
  <pageSetup paperSize="9" scale="82" fitToHeight="0" orientation="portrait" r:id="rId1"/>
  <headerFooter>
    <oddHeader>&amp;R&amp;"ＭＳ 明朝,標準"&amp;8令和８年度京都府地域未来づくりプロジェクト交付金　申請書類</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収支予算書 </vt:lpstr>
      <vt:lpstr>支出予算内訳表（謝金）</vt:lpstr>
      <vt:lpstr>支出予算内訳表（団体構成員旅費）</vt:lpstr>
      <vt:lpstr>支出予算内訳表（外部講師等旅費）</vt:lpstr>
      <vt:lpstr>支出予算内訳表（諸費）</vt:lpstr>
      <vt:lpstr>支出予算内訳表（外注費）</vt:lpstr>
      <vt:lpstr>支出予算内訳表（対象外経費）</vt:lpstr>
      <vt:lpstr>'支出予算内訳表（外注費）'!Print_Area</vt:lpstr>
      <vt:lpstr>'支出予算内訳表（外部講師等旅費）'!Print_Area</vt:lpstr>
      <vt:lpstr>'支出予算内訳表（謝金）'!Print_Area</vt:lpstr>
      <vt:lpstr>'支出予算内訳表（諸費）'!Print_Area</vt:lpstr>
      <vt:lpstr>'支出予算内訳表（対象外経費）'!Print_Area</vt:lpstr>
      <vt:lpstr>'支出予算内訳表（団体構成員旅費）'!Print_Area</vt:lpstr>
      <vt:lpstr>'収支予算書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　陽仁</dc:creator>
  <cp:lastModifiedBy>川島　愛純</cp:lastModifiedBy>
  <cp:lastPrinted>2026-07-17T08:50:00Z</cp:lastPrinted>
  <dcterms:created xsi:type="dcterms:W3CDTF">2026-06-25T11:59:57Z</dcterms:created>
  <dcterms:modified xsi:type="dcterms:W3CDTF">2026-07-17T11:02:00Z</dcterms:modified>
</cp:coreProperties>
</file>