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D:\各課専用\流通・ブランド戦略課\研究推進担当\03産学公京もの新ブランド価値創出事業\R8\【拡充】京都アグリフードイノベーション創出事業\02　要項・チラシ\02　施行\02　フェーズ２　募集要項\"/>
    </mc:Choice>
  </mc:AlternateContent>
  <xr:revisionPtr revIDLastSave="0" documentId="13_ncr:1_{55631AD2-C632-467B-8D4A-BF50D92420D6}" xr6:coauthVersionLast="47" xr6:coauthVersionMax="47" xr10:uidLastSave="{00000000-0000-0000-0000-000000000000}"/>
  <bookViews>
    <workbookView xWindow="-28920" yWindow="-120" windowWidth="29040" windowHeight="15720" activeTab="1" xr2:uid="{00000000-000D-0000-FFFF-FFFF00000000}"/>
  </bookViews>
  <sheets>
    <sheet name="別添１事業費明細「技術開発事業」" sheetId="4" r:id="rId1"/>
    <sheet name=" (記載例)" sheetId="7" r:id="rId2"/>
  </sheets>
  <definedNames>
    <definedName name="_xlnm.Print_Area" localSheetId="1">' (記載例)'!$A$1:$M$26</definedName>
    <definedName name="_xlnm.Print_Area" localSheetId="0">別添１事業費明細「技術開発事業」!$A$1:$M$26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7" l="1"/>
  <c r="J15" i="7"/>
  <c r="J24" i="7" s="1"/>
  <c r="J24" i="4"/>
  <c r="J15" i="4"/>
  <c r="J25" i="7" l="1"/>
  <c r="H14" i="7" l="1"/>
  <c r="I14" i="7" s="1"/>
  <c r="H13" i="7"/>
  <c r="I13" i="7" s="1"/>
  <c r="H12" i="7"/>
  <c r="I12" i="7" s="1"/>
  <c r="H11" i="7"/>
  <c r="I11" i="7" s="1"/>
  <c r="H10" i="7"/>
  <c r="I10" i="7" s="1"/>
  <c r="I15" i="7" l="1"/>
  <c r="H15" i="7"/>
  <c r="I10" i="4"/>
  <c r="H14" i="4" l="1"/>
  <c r="I14" i="4" s="1"/>
  <c r="H13" i="4"/>
  <c r="I13" i="4" s="1"/>
  <c r="H12" i="4"/>
  <c r="I12" i="4" s="1"/>
  <c r="H11" i="4"/>
  <c r="H15" i="4" l="1"/>
  <c r="I11" i="4"/>
  <c r="I15" i="4" s="1"/>
  <c r="J23" i="4" s="1"/>
  <c r="J25" i="4" l="1"/>
</calcChain>
</file>

<file path=xl/sharedStrings.xml><?xml version="1.0" encoding="utf-8"?>
<sst xmlns="http://schemas.openxmlformats.org/spreadsheetml/2006/main" count="73" uniqueCount="47">
  <si>
    <t>申請者</t>
    <rPh sb="0" eb="3">
      <t>シンセイシャ</t>
    </rPh>
    <phoneticPr fontId="6"/>
  </si>
  <si>
    <t>経費区分</t>
    <rPh sb="0" eb="2">
      <t>ケイヒ</t>
    </rPh>
    <rPh sb="2" eb="4">
      <t>クブン</t>
    </rPh>
    <phoneticPr fontId="6"/>
  </si>
  <si>
    <t>摘　　要</t>
    <phoneticPr fontId="6"/>
  </si>
  <si>
    <t>数量</t>
    <rPh sb="0" eb="2">
      <t>スウリョウ</t>
    </rPh>
    <phoneticPr fontId="6"/>
  </si>
  <si>
    <t>単位</t>
    <rPh sb="0" eb="2">
      <t>タンイ</t>
    </rPh>
    <phoneticPr fontId="6"/>
  </si>
  <si>
    <t>税率</t>
    <rPh sb="0" eb="2">
      <t>ゼイリツ</t>
    </rPh>
    <phoneticPr fontId="6"/>
  </si>
  <si>
    <t>単　価
（税抜・円）</t>
    <rPh sb="0" eb="1">
      <t>タン</t>
    </rPh>
    <rPh sb="2" eb="3">
      <t>アタイ</t>
    </rPh>
    <rPh sb="5" eb="7">
      <t>ゼイヌ</t>
    </rPh>
    <rPh sb="8" eb="9">
      <t>エン</t>
    </rPh>
    <phoneticPr fontId="6"/>
  </si>
  <si>
    <t>金額
(税抜・円）</t>
    <rPh sb="0" eb="2">
      <t>キンガク</t>
    </rPh>
    <rPh sb="4" eb="6">
      <t>ゼイヌ</t>
    </rPh>
    <phoneticPr fontId="6"/>
  </si>
  <si>
    <t>金額
(税込・円）</t>
    <rPh sb="0" eb="2">
      <t>キンガク</t>
    </rPh>
    <rPh sb="4" eb="6">
      <t>ゼイコミ</t>
    </rPh>
    <phoneticPr fontId="6"/>
  </si>
  <si>
    <t>備考</t>
    <rPh sb="0" eb="2">
      <t>ビコウ</t>
    </rPh>
    <phoneticPr fontId="6"/>
  </si>
  <si>
    <t>合　　　計</t>
    <rPh sb="0" eb="1">
      <t>ゴウ</t>
    </rPh>
    <rPh sb="4" eb="5">
      <t>ケイ</t>
    </rPh>
    <phoneticPr fontId="6"/>
  </si>
  <si>
    <t>支払日</t>
    <rPh sb="0" eb="3">
      <t>シハライビ</t>
    </rPh>
    <phoneticPr fontId="6"/>
  </si>
  <si>
    <t>別添１　事業費明細（実績報告書関係）</t>
    <rPh sb="0" eb="2">
      <t>ベッテン</t>
    </rPh>
    <rPh sb="4" eb="7">
      <t>ジギョウヒ</t>
    </rPh>
    <rPh sb="7" eb="9">
      <t>メイサイ</t>
    </rPh>
    <rPh sb="10" eb="15">
      <t>ジッセキホウコクショ</t>
    </rPh>
    <rPh sb="15" eb="17">
      <t>カンケイ</t>
    </rPh>
    <phoneticPr fontId="2"/>
  </si>
  <si>
    <t>事業の名称</t>
    <rPh sb="0" eb="2">
      <t>ジギョウ</t>
    </rPh>
    <rPh sb="3" eb="5">
      <t>メイショウ</t>
    </rPh>
    <phoneticPr fontId="6"/>
  </si>
  <si>
    <t>支払先</t>
    <rPh sb="0" eb="3">
      <t>シハライサキ</t>
    </rPh>
    <phoneticPr fontId="6"/>
  </si>
  <si>
    <t>人件費</t>
  </si>
  <si>
    <t>旅費</t>
  </si>
  <si>
    <t>消耗品費</t>
  </si>
  <si>
    <t>原材料費</t>
  </si>
  <si>
    <t>通信運搬費</t>
  </si>
  <si>
    <t>○○市場</t>
    <rPh sb="2" eb="4">
      <t>シジョウ</t>
    </rPh>
    <phoneticPr fontId="2"/>
  </si>
  <si>
    <t>データ集計業務</t>
    <rPh sb="3" eb="5">
      <t>シュウケイ</t>
    </rPh>
    <rPh sb="5" eb="7">
      <t>ギョウム</t>
    </rPh>
    <phoneticPr fontId="2"/>
  </si>
  <si>
    <t>山田　太郎</t>
    <rPh sb="0" eb="2">
      <t>ヤマダ</t>
    </rPh>
    <rPh sb="3" eb="5">
      <t>タロウ</t>
    </rPh>
    <phoneticPr fontId="2"/>
  </si>
  <si>
    <t>山田　太郎
山田　花子</t>
    <rPh sb="0" eb="2">
      <t>ヤマダ</t>
    </rPh>
    <rPh sb="3" eb="5">
      <t>タロウ</t>
    </rPh>
    <rPh sb="6" eb="8">
      <t>ヤマダ</t>
    </rPh>
    <rPh sb="9" eb="11">
      <t>ハナコ</t>
    </rPh>
    <phoneticPr fontId="2"/>
  </si>
  <si>
    <t>学会参加に係る旅費（京都～東京）</t>
    <rPh sb="0" eb="4">
      <t>ガッカイサンカ</t>
    </rPh>
    <rPh sb="5" eb="6">
      <t>カカ</t>
    </rPh>
    <rPh sb="7" eb="9">
      <t>リョヒ</t>
    </rPh>
    <rPh sb="10" eb="12">
      <t>キョウト</t>
    </rPh>
    <rPh sb="13" eb="15">
      <t>トウキョウ</t>
    </rPh>
    <phoneticPr fontId="2"/>
  </si>
  <si>
    <t>2名＠20,000円（往復）</t>
    <rPh sb="1" eb="2">
      <t>メイ</t>
    </rPh>
    <rPh sb="9" eb="10">
      <t>エン</t>
    </rPh>
    <rPh sb="11" eb="13">
      <t>オウフク</t>
    </rPh>
    <phoneticPr fontId="2"/>
  </si>
  <si>
    <t>株式会社○○</t>
    <rPh sb="0" eb="4">
      <t>カブシキガイシャ</t>
    </rPh>
    <phoneticPr fontId="2"/>
  </si>
  <si>
    <t>解剖調査器具一式</t>
    <rPh sb="0" eb="2">
      <t>カイボウ</t>
    </rPh>
    <rPh sb="2" eb="4">
      <t>チョウサ</t>
    </rPh>
    <rPh sb="4" eb="6">
      <t>キグ</t>
    </rPh>
    <rPh sb="6" eb="8">
      <t>イッシキ</t>
    </rPh>
    <phoneticPr fontId="2"/>
  </si>
  <si>
    <t>魚類（アジ大大）</t>
    <rPh sb="0" eb="2">
      <t>サカナルイ</t>
    </rPh>
    <rPh sb="5" eb="6">
      <t>ダイ</t>
    </rPh>
    <rPh sb="6" eb="7">
      <t>ダイ</t>
    </rPh>
    <phoneticPr fontId="2"/>
  </si>
  <si>
    <t>150kg @2,500円（税抜）</t>
    <rPh sb="12" eb="13">
      <t>エン</t>
    </rPh>
    <rPh sb="14" eb="16">
      <t>ゼイヌ</t>
    </rPh>
    <phoneticPr fontId="2"/>
  </si>
  <si>
    <t>8h×3日＠2,000円（税抜）</t>
    <rPh sb="11" eb="12">
      <t>カ</t>
    </rPh>
    <rPh sb="13" eb="15">
      <t>ゼイヌ</t>
    </rPh>
    <phoneticPr fontId="2"/>
  </si>
  <si>
    <t>分析サンプルの配送料</t>
    <rPh sb="0" eb="2">
      <t>ブンセキ</t>
    </rPh>
    <rPh sb="7" eb="10">
      <t>ハイソウリョウ</t>
    </rPh>
    <phoneticPr fontId="2"/>
  </si>
  <si>
    <t>○○化学株式会社</t>
    <rPh sb="2" eb="4">
      <t>カガク</t>
    </rPh>
    <rPh sb="4" eb="8">
      <t>カブシキガイシャ</t>
    </rPh>
    <phoneticPr fontId="2"/>
  </si>
  <si>
    <t>12回＠2,000円（税抜）</t>
    <rPh sb="2" eb="3">
      <t>カイ</t>
    </rPh>
    <rPh sb="9" eb="10">
      <t>エン</t>
    </rPh>
    <rPh sb="11" eb="13">
      <t>ゼイヌ</t>
    </rPh>
    <phoneticPr fontId="2"/>
  </si>
  <si>
    <t>京都府が発出した交付決定通知書に記載されている交付決定額を記載してください　→</t>
    <rPh sb="0" eb="3">
      <t>キョウトフ</t>
    </rPh>
    <rPh sb="4" eb="6">
      <t>ハッシュツ</t>
    </rPh>
    <rPh sb="8" eb="10">
      <t>コウフ</t>
    </rPh>
    <rPh sb="10" eb="12">
      <t>ケッテイ</t>
    </rPh>
    <rPh sb="12" eb="14">
      <t>ツウチ</t>
    </rPh>
    <rPh sb="14" eb="15">
      <t>ショ</t>
    </rPh>
    <rPh sb="16" eb="18">
      <t>キサイ</t>
    </rPh>
    <rPh sb="23" eb="25">
      <t>コウフ</t>
    </rPh>
    <rPh sb="25" eb="27">
      <t>ケッテイ</t>
    </rPh>
    <rPh sb="27" eb="28">
      <t>ガク</t>
    </rPh>
    <rPh sb="29" eb="31">
      <t>キサイ</t>
    </rPh>
    <phoneticPr fontId="21"/>
  </si>
  <si>
    <t>交付決定額</t>
    <rPh sb="0" eb="2">
      <t>コウフ</t>
    </rPh>
    <rPh sb="2" eb="4">
      <t>ケッテイ</t>
    </rPh>
    <rPh sb="4" eb="5">
      <t>ガク</t>
    </rPh>
    <phoneticPr fontId="21"/>
  </si>
  <si>
    <t>　　京都アグリ・フードイノベーション創出事業「技術開発事業」　事業費明細</t>
    <rPh sb="2" eb="4">
      <t>キョウト</t>
    </rPh>
    <rPh sb="18" eb="20">
      <t>ソウシュツ</t>
    </rPh>
    <rPh sb="20" eb="22">
      <t>ジギョウ</t>
    </rPh>
    <rPh sb="31" eb="34">
      <t>ジギョウヒ</t>
    </rPh>
    <rPh sb="34" eb="36">
      <t>メイサイ</t>
    </rPh>
    <phoneticPr fontId="6"/>
  </si>
  <si>
    <t>　　京都アグリ・フードイノベーション創出事業「技術開発事業」　事業費明細（記載例）</t>
    <rPh sb="2" eb="4">
      <t>キョウト</t>
    </rPh>
    <rPh sb="18" eb="20">
      <t>ソウシュツ</t>
    </rPh>
    <rPh sb="20" eb="22">
      <t>ジギョウ</t>
    </rPh>
    <rPh sb="31" eb="34">
      <t>ジギョウヒ</t>
    </rPh>
    <rPh sb="34" eb="36">
      <t>メイサイ</t>
    </rPh>
    <rPh sb="37" eb="40">
      <t>キサイレイ</t>
    </rPh>
    <phoneticPr fontId="6"/>
  </si>
  <si>
    <t>証憑番号</t>
    <rPh sb="0" eb="2">
      <t>ショウヒョウ</t>
    </rPh>
    <rPh sb="2" eb="4">
      <t>バンゴウ</t>
    </rPh>
    <phoneticPr fontId="6"/>
  </si>
  <si>
    <t>※証憑ごとに記載し、必要に応じて行を増やしてください</t>
    <rPh sb="1" eb="3">
      <t>ショウヒョウ</t>
    </rPh>
    <rPh sb="6" eb="8">
      <t>キサイ</t>
    </rPh>
    <rPh sb="10" eb="12">
      <t>ヒツヨウ</t>
    </rPh>
    <rPh sb="13" eb="14">
      <t>オウ</t>
    </rPh>
    <rPh sb="16" eb="17">
      <t>ギョウ</t>
    </rPh>
    <rPh sb="18" eb="19">
      <t>フ</t>
    </rPh>
    <phoneticPr fontId="2"/>
  </si>
  <si>
    <t>※金額（税込）と金額（税抜）は証憑と一致させてください</t>
    <rPh sb="1" eb="3">
      <t>キンガク</t>
    </rPh>
    <rPh sb="4" eb="6">
      <t>ゼイコミ</t>
    </rPh>
    <rPh sb="8" eb="10">
      <t>キンガク</t>
    </rPh>
    <rPh sb="11" eb="13">
      <t>ゼイヌキ</t>
    </rPh>
    <rPh sb="15" eb="17">
      <t>ショウヒョウ</t>
    </rPh>
    <rPh sb="18" eb="20">
      <t>イッチ</t>
    </rPh>
    <phoneticPr fontId="21"/>
  </si>
  <si>
    <t>※補助対象経費は証憑に記載された金額のうち本補助金の対象となる金額を記載してください</t>
    <rPh sb="1" eb="3">
      <t>ホジョ</t>
    </rPh>
    <rPh sb="3" eb="5">
      <t>タイショウ</t>
    </rPh>
    <rPh sb="5" eb="7">
      <t>ケイヒ</t>
    </rPh>
    <rPh sb="8" eb="10">
      <t>ショウヒョウ</t>
    </rPh>
    <rPh sb="11" eb="13">
      <t>キサイ</t>
    </rPh>
    <rPh sb="16" eb="18">
      <t>キンガク</t>
    </rPh>
    <rPh sb="21" eb="22">
      <t>ホン</t>
    </rPh>
    <rPh sb="22" eb="25">
      <t>ホジョキン</t>
    </rPh>
    <rPh sb="26" eb="28">
      <t>タイショウ</t>
    </rPh>
    <rPh sb="31" eb="33">
      <t>キンガク</t>
    </rPh>
    <rPh sb="34" eb="36">
      <t>キサイ</t>
    </rPh>
    <phoneticPr fontId="21"/>
  </si>
  <si>
    <t>　（金額（税抜）と同額になる場合が多いですが、補助対象外の経費を含む場合（期間内に使用しなかったものなど）は、その分を減額して記載してください）</t>
  </si>
  <si>
    <t>事業費</t>
    <rPh sb="0" eb="3">
      <t>ジギョウヒ</t>
    </rPh>
    <phoneticPr fontId="21"/>
  </si>
  <si>
    <t>補助金</t>
    <rPh sb="0" eb="3">
      <t>ホジョキン</t>
    </rPh>
    <phoneticPr fontId="21"/>
  </si>
  <si>
    <t>自己資金等</t>
    <rPh sb="0" eb="4">
      <t>ジコシキン</t>
    </rPh>
    <rPh sb="4" eb="5">
      <t>トウ</t>
    </rPh>
    <phoneticPr fontId="21"/>
  </si>
  <si>
    <t>補助対象経費
（税抜・円）</t>
    <rPh sb="0" eb="4">
      <t>ホジョタイショウ</t>
    </rPh>
    <rPh sb="4" eb="6">
      <t>ケイヒ</t>
    </rPh>
    <rPh sb="8" eb="10">
      <t>ゼイヌ</t>
    </rPh>
    <rPh sb="11" eb="12">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</si>
</sst>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Red]\-#,##0.0"/>
    <numFmt numFmtId="178" formatCode="[$-411]ggge&quot;年&quot;m&quot;月&quot;d&quot;日&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明朝"/>
      <family val="1"/>
      <charset val="128"/>
    </font>
    <font>
      <sz val="11"/>
      <color theme="1"/>
      <name val="ＭＳ 明朝"/>
      <family val="1"/>
      <charset val="128"/>
    </font>
    <font>
      <sz val="6"/>
      <name val="ＭＳ Ｐゴシック"/>
      <family val="2"/>
      <charset val="128"/>
      <scheme val="minor"/>
    </font>
    <font>
      <sz val="20"/>
      <color theme="1"/>
      <name val="ＭＳ 明朝"/>
      <family val="1"/>
      <charset val="128"/>
    </font>
    <font>
      <sz val="12"/>
      <color theme="1"/>
      <name val="ＭＳ 明朝"/>
      <family val="1"/>
      <charset val="128"/>
    </font>
    <font>
      <sz val="20"/>
      <color theme="1"/>
      <name val="ＭＳ Ｐゴシック"/>
      <family val="2"/>
      <charset val="128"/>
      <scheme val="minor"/>
    </font>
    <font>
      <sz val="10"/>
      <color theme="1"/>
      <name val="ＭＳ 明朝"/>
      <family val="1"/>
      <charset val="128"/>
    </font>
    <font>
      <sz val="14"/>
      <color theme="1"/>
      <name val="ＭＳ 明朝"/>
      <family val="1"/>
      <charset val="128"/>
    </font>
    <font>
      <sz val="12"/>
      <color theme="1"/>
      <name val="ＭＳ ゴシック"/>
      <family val="3"/>
      <charset val="128"/>
    </font>
    <font>
      <b/>
      <sz val="12"/>
      <color theme="1"/>
      <name val="ＭＳ ゴシック"/>
      <family val="3"/>
      <charset val="128"/>
    </font>
    <font>
      <b/>
      <sz val="14"/>
      <color theme="1"/>
      <name val="ＭＳ ゴシック"/>
      <family val="3"/>
      <charset val="128"/>
    </font>
    <font>
      <sz val="12"/>
      <name val="ＭＳ 明朝"/>
      <family val="1"/>
      <charset val="128"/>
    </font>
    <font>
      <sz val="12"/>
      <name val="ＭＳ ゴシック"/>
      <family val="3"/>
      <charset val="128"/>
    </font>
    <font>
      <b/>
      <sz val="12"/>
      <name val="ＭＳ ゴシック"/>
      <family val="3"/>
      <charset val="128"/>
    </font>
    <font>
      <sz val="10.5"/>
      <name val="游明朝"/>
      <family val="1"/>
      <charset val="128"/>
    </font>
    <font>
      <sz val="12"/>
      <color rgb="FF000000"/>
      <name val="ＭＳ 明朝"/>
      <family val="1"/>
      <charset val="128"/>
    </font>
    <font>
      <u/>
      <sz val="11"/>
      <color theme="10"/>
      <name val="ＭＳ Ｐゴシック"/>
      <family val="3"/>
      <charset val="128"/>
    </font>
    <font>
      <sz val="6"/>
      <name val="ＭＳ Ｐゴシック"/>
      <family val="3"/>
      <charset val="128"/>
      <scheme val="minor"/>
    </font>
    <font>
      <sz val="11"/>
      <name val="ＭＳ 明朝"/>
      <family val="1"/>
      <charset val="128"/>
    </font>
    <font>
      <b/>
      <sz val="12"/>
      <color theme="1"/>
      <name val="ＭＳ 明朝"/>
      <family val="1"/>
      <charset val="128"/>
    </font>
    <font>
      <b/>
      <sz val="12"/>
      <name val="ＭＳ 明朝"/>
      <family val="1"/>
      <charset val="128"/>
    </font>
  </fonts>
  <fills count="3">
    <fill>
      <patternFill patternType="none"/>
    </fill>
    <fill>
      <patternFill patternType="gray125"/>
    </fill>
    <fill>
      <patternFill patternType="solid">
        <fgColor rgb="FFFFFFCC"/>
        <bgColor indexed="64"/>
      </patternFill>
    </fill>
  </fills>
  <borders count="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6">
    <xf numFmtId="0" fontId="0" fillId="0" borderId="0"/>
    <xf numFmtId="0" fontId="3"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cellStyleXfs>
  <cellXfs count="79">
    <xf numFmtId="0" fontId="0" fillId="0" borderId="0" xfId="0"/>
    <xf numFmtId="0" fontId="4" fillId="0" borderId="0" xfId="2" applyFont="1">
      <alignment vertical="center"/>
    </xf>
    <xf numFmtId="0" fontId="5"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8" fillId="0" borderId="0" xfId="0" applyFont="1" applyAlignment="1">
      <alignment horizontal="center" vertical="center"/>
    </xf>
    <xf numFmtId="55" fontId="8" fillId="0" borderId="0" xfId="0" applyNumberFormat="1"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6" xfId="0" applyFont="1" applyBorder="1" applyAlignment="1">
      <alignment vertical="center"/>
    </xf>
    <xf numFmtId="0" fontId="0" fillId="0" borderId="0" xfId="0" applyAlignment="1">
      <alignment vertical="center" wrapText="1"/>
    </xf>
    <xf numFmtId="0" fontId="13" fillId="0" borderId="0" xfId="0" applyFont="1" applyAlignment="1">
      <alignment vertical="center"/>
    </xf>
    <xf numFmtId="0" fontId="13" fillId="0" borderId="0" xfId="0" applyFont="1" applyAlignment="1">
      <alignment horizontal="left" vertical="center"/>
    </xf>
    <xf numFmtId="0" fontId="8" fillId="0" borderId="6" xfId="0" applyFont="1" applyBorder="1" applyAlignment="1">
      <alignment horizontal="center" vertical="center"/>
    </xf>
    <xf numFmtId="0" fontId="14" fillId="0" borderId="0" xfId="0" applyFont="1" applyAlignment="1">
      <alignment vertical="center"/>
    </xf>
    <xf numFmtId="0" fontId="0" fillId="0" borderId="0" xfId="0" applyAlignment="1">
      <alignment horizontal="right"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 xfId="0" applyFont="1" applyBorder="1" applyAlignment="1">
      <alignment horizontal="center" vertical="center" shrinkToFit="1"/>
    </xf>
    <xf numFmtId="38" fontId="8" fillId="0" borderId="4" xfId="4"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8" fillId="2" borderId="4" xfId="0" applyFont="1" applyFill="1" applyBorder="1" applyAlignment="1">
      <alignment vertical="center"/>
    </xf>
    <xf numFmtId="0" fontId="8" fillId="2" borderId="4" xfId="0" applyFont="1" applyFill="1" applyBorder="1" applyAlignment="1">
      <alignment vertical="center" wrapText="1" shrinkToFit="1"/>
    </xf>
    <xf numFmtId="38" fontId="8" fillId="2" borderId="3" xfId="4" applyFont="1" applyFill="1" applyBorder="1">
      <alignment vertical="center"/>
    </xf>
    <xf numFmtId="9" fontId="8" fillId="2" borderId="1" xfId="3" applyFont="1" applyFill="1" applyBorder="1" applyAlignment="1">
      <alignment horizontal="center" vertical="center"/>
    </xf>
    <xf numFmtId="38" fontId="8" fillId="2" borderId="4" xfId="4" applyFont="1" applyFill="1" applyBorder="1">
      <alignment vertical="center"/>
    </xf>
    <xf numFmtId="38" fontId="8" fillId="0" borderId="4" xfId="4" applyFont="1" applyFill="1" applyBorder="1">
      <alignment vertical="center"/>
    </xf>
    <xf numFmtId="38" fontId="15" fillId="0" borderId="4" xfId="4" applyFont="1" applyFill="1" applyBorder="1" applyAlignment="1">
      <alignment horizontal="right" vertical="center"/>
    </xf>
    <xf numFmtId="0" fontId="8" fillId="2" borderId="4" xfId="0" applyFont="1" applyFill="1" applyBorder="1" applyAlignment="1">
      <alignment horizontal="center" vertical="center" wrapText="1"/>
    </xf>
    <xf numFmtId="55" fontId="8" fillId="2" borderId="4" xfId="0" applyNumberFormat="1" applyFont="1" applyFill="1" applyBorder="1" applyAlignment="1">
      <alignment horizontal="center" vertical="center" wrapText="1"/>
    </xf>
    <xf numFmtId="0" fontId="8" fillId="2" borderId="4" xfId="0" applyFont="1" applyFill="1" applyBorder="1" applyAlignment="1">
      <alignment horizontal="left" vertical="center" wrapText="1"/>
    </xf>
    <xf numFmtId="38" fontId="8" fillId="2" borderId="8" xfId="4" applyFont="1" applyFill="1" applyBorder="1">
      <alignment vertical="center"/>
    </xf>
    <xf numFmtId="0" fontId="8" fillId="2" borderId="4" xfId="0" applyFont="1" applyFill="1" applyBorder="1" applyAlignment="1">
      <alignment vertical="center" wrapText="1"/>
    </xf>
    <xf numFmtId="0" fontId="8" fillId="2" borderId="4" xfId="0" applyFont="1" applyFill="1" applyBorder="1" applyAlignment="1">
      <alignment horizontal="left" vertical="center" wrapText="1" shrinkToFit="1"/>
    </xf>
    <xf numFmtId="38" fontId="8" fillId="2" borderId="8" xfId="4" applyFont="1" applyFill="1" applyBorder="1" applyAlignment="1">
      <alignment horizontal="right" vertical="center"/>
    </xf>
    <xf numFmtId="38" fontId="8" fillId="2" borderId="1" xfId="4" applyFont="1" applyFill="1" applyBorder="1" applyAlignment="1">
      <alignment horizontal="center" vertical="center"/>
    </xf>
    <xf numFmtId="38" fontId="8" fillId="2" borderId="4" xfId="4" applyFont="1" applyFill="1" applyBorder="1" applyAlignment="1">
      <alignment horizontal="right" vertical="center"/>
    </xf>
    <xf numFmtId="38" fontId="15" fillId="0" borderId="4" xfId="4" applyFont="1" applyBorder="1" applyAlignment="1">
      <alignment horizontal="right" vertical="center"/>
    </xf>
    <xf numFmtId="0" fontId="8" fillId="2" borderId="4" xfId="0" applyFont="1" applyFill="1" applyBorder="1" applyAlignment="1">
      <alignment horizontal="center" vertical="center" shrinkToFit="1"/>
    </xf>
    <xf numFmtId="38" fontId="16" fillId="0" borderId="4" xfId="4" applyFont="1" applyFill="1" applyBorder="1" applyAlignment="1">
      <alignment horizontal="right" vertical="center"/>
    </xf>
    <xf numFmtId="38" fontId="17" fillId="0" borderId="5" xfId="4" applyFont="1" applyFill="1" applyBorder="1" applyAlignment="1">
      <alignment horizontal="right" vertical="center"/>
    </xf>
    <xf numFmtId="0" fontId="13" fillId="0" borderId="5" xfId="0" applyFont="1" applyBorder="1" applyAlignment="1">
      <alignment horizontal="left" vertical="center" wrapText="1"/>
    </xf>
    <xf numFmtId="0" fontId="13"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4" applyNumberFormat="1" applyFont="1" applyFill="1" applyBorder="1" applyAlignment="1">
      <alignment horizontal="center" vertical="center"/>
    </xf>
    <xf numFmtId="0" fontId="20" fillId="2" borderId="4" xfId="5" applyNumberFormat="1" applyFill="1" applyBorder="1" applyAlignment="1">
      <alignment horizontal="left" vertical="center" wrapText="1"/>
    </xf>
    <xf numFmtId="178" fontId="8" fillId="2" borderId="4" xfId="0" applyNumberFormat="1" applyFont="1" applyFill="1" applyBorder="1" applyAlignment="1">
      <alignment horizontal="center" vertical="center" wrapText="1"/>
    </xf>
    <xf numFmtId="38" fontId="8" fillId="2" borderId="7" xfId="4" applyFont="1" applyFill="1" applyBorder="1" applyAlignment="1">
      <alignment horizontal="center" vertical="center"/>
    </xf>
    <xf numFmtId="0" fontId="22" fillId="0" borderId="0" xfId="0" applyFont="1" applyAlignment="1">
      <alignment vertical="center"/>
    </xf>
    <xf numFmtId="0" fontId="22" fillId="0" borderId="0" xfId="0" applyFont="1" applyAlignment="1">
      <alignment vertical="center" wrapText="1"/>
    </xf>
    <xf numFmtId="176" fontId="22" fillId="0" borderId="0" xfId="0" applyNumberFormat="1" applyFont="1" applyAlignment="1">
      <alignment horizontal="right" vertical="center"/>
    </xf>
    <xf numFmtId="176" fontId="22" fillId="0" borderId="4" xfId="0" applyNumberFormat="1" applyFont="1" applyBorder="1" applyAlignment="1">
      <alignment horizontal="center" vertical="center"/>
    </xf>
    <xf numFmtId="176" fontId="22" fillId="0" borderId="4" xfId="0" applyNumberFormat="1" applyFont="1" applyBorder="1" applyAlignment="1">
      <alignment vertical="center"/>
    </xf>
    <xf numFmtId="0" fontId="22" fillId="0" borderId="4" xfId="0" applyFont="1" applyBorder="1" applyAlignment="1">
      <alignment horizontal="center" vertical="center" wrapText="1"/>
    </xf>
    <xf numFmtId="0" fontId="5" fillId="0" borderId="0" xfId="0" applyFont="1" applyAlignment="1">
      <alignment horizontal="right" vertical="center"/>
    </xf>
    <xf numFmtId="0" fontId="5" fillId="0" borderId="5" xfId="0" applyFont="1" applyBorder="1" applyAlignment="1">
      <alignment horizontal="left" vertical="center"/>
    </xf>
    <xf numFmtId="0" fontId="23" fillId="0" borderId="5" xfId="0" applyFont="1" applyBorder="1" applyAlignment="1">
      <alignment horizontal="center" vertical="center"/>
    </xf>
    <xf numFmtId="0" fontId="23" fillId="0" borderId="5" xfId="0" applyFont="1" applyBorder="1" applyAlignment="1">
      <alignment horizontal="left" vertical="center" wrapText="1" shrinkToFit="1"/>
    </xf>
    <xf numFmtId="38" fontId="23" fillId="0" borderId="5" xfId="4" applyFont="1" applyFill="1" applyBorder="1" applyAlignment="1">
      <alignment horizontal="right" vertical="center"/>
    </xf>
    <xf numFmtId="177" fontId="23" fillId="0" borderId="5" xfId="4" applyNumberFormat="1" applyFont="1" applyFill="1" applyBorder="1" applyAlignment="1">
      <alignment horizontal="right" vertical="center"/>
    </xf>
    <xf numFmtId="38" fontId="24" fillId="0" borderId="5" xfId="4" applyFont="1" applyFill="1" applyBorder="1" applyAlignment="1">
      <alignment horizontal="right" vertical="center"/>
    </xf>
    <xf numFmtId="0" fontId="5" fillId="0" borderId="0" xfId="1" applyFont="1">
      <alignment vertical="center"/>
    </xf>
    <xf numFmtId="38" fontId="8" fillId="0" borderId="0" xfId="0" applyNumberFormat="1" applyFont="1" applyAlignment="1">
      <alignment vertical="center"/>
    </xf>
    <xf numFmtId="0" fontId="13" fillId="2" borderId="6" xfId="0" applyFont="1" applyFill="1" applyBorder="1" applyAlignment="1">
      <alignment horizontal="left" vertical="center"/>
    </xf>
    <xf numFmtId="0" fontId="8" fillId="2" borderId="6" xfId="0" applyFont="1" applyFill="1" applyBorder="1" applyAlignment="1">
      <alignment horizontal="left"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5" fillId="0" borderId="4" xfId="0" applyFont="1" applyBorder="1" applyAlignment="1">
      <alignment horizontal="center" vertical="center" wrapText="1"/>
    </xf>
  </cellXfs>
  <cellStyles count="6">
    <cellStyle name="パーセント" xfId="3" builtinId="5"/>
    <cellStyle name="ハイパーリンク" xfId="5" builtinId="8"/>
    <cellStyle name="桁区切り" xfId="4" builtinId="6"/>
    <cellStyle name="標準" xfId="0" builtinId="0"/>
    <cellStyle name="標準 2" xfId="1" xr:uid="{00000000-0005-0000-0000-000001000000}"/>
    <cellStyle name="標準_農業経営体育成事業　収支予算書（入力例）" xfId="2" xr:uid="{00000000-0005-0000-0000-00000200000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10kg@590&#20870;&#65288;&#31246;&#25244;&#12365;&#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B11D7-B8EF-43DE-A1C9-A146B3D6E552}">
  <sheetPr>
    <pageSetUpPr fitToPage="1"/>
  </sheetPr>
  <dimension ref="A1:M26"/>
  <sheetViews>
    <sheetView view="pageBreakPreview" zoomScale="105" zoomScaleNormal="100" zoomScaleSheetLayoutView="80" workbookViewId="0">
      <selection activeCell="J9" sqref="J9"/>
    </sheetView>
  </sheetViews>
  <sheetFormatPr defaultColWidth="9" defaultRowHeight="13" x14ac:dyDescent="0.2"/>
  <cols>
    <col min="1" max="1" width="10.6328125" style="3" customWidth="1"/>
    <col min="2" max="2" width="21" style="3" customWidth="1"/>
    <col min="3" max="3" width="27.36328125" style="12" customWidth="1"/>
    <col min="4" max="4" width="8.6328125" style="3" customWidth="1"/>
    <col min="5" max="5" width="11.453125" style="3" customWidth="1"/>
    <col min="6" max="6" width="6.453125" style="3" customWidth="1"/>
    <col min="7" max="7" width="18.6328125" style="3" customWidth="1"/>
    <col min="8" max="9" width="14" style="3" customWidth="1"/>
    <col min="10" max="10" width="19.1796875" style="3" customWidth="1"/>
    <col min="11" max="11" width="24.26953125" style="12" bestFit="1" customWidth="1"/>
    <col min="12" max="12" width="19.453125" style="3" bestFit="1" customWidth="1"/>
    <col min="13" max="13" width="26" style="12" customWidth="1"/>
    <col min="14" max="16384" width="9" style="3"/>
  </cols>
  <sheetData>
    <row r="1" spans="1:13" ht="14" x14ac:dyDescent="0.2">
      <c r="A1" s="48" t="s">
        <v>12</v>
      </c>
      <c r="B1" s="2"/>
      <c r="C1" s="2"/>
      <c r="D1" s="2"/>
      <c r="E1" s="2"/>
      <c r="G1" s="2"/>
      <c r="K1" s="3"/>
      <c r="M1" s="3"/>
    </row>
    <row r="2" spans="1:13" x14ac:dyDescent="0.2">
      <c r="A2" s="2"/>
      <c r="B2" s="2"/>
      <c r="C2" s="2"/>
      <c r="D2" s="2"/>
      <c r="E2" s="2"/>
      <c r="G2" s="2"/>
      <c r="K2" s="3"/>
      <c r="M2" s="3"/>
    </row>
    <row r="3" spans="1:13" s="8" customFormat="1" ht="23.5" x14ac:dyDescent="0.2">
      <c r="A3" s="4" t="s">
        <v>36</v>
      </c>
      <c r="B3" s="4"/>
      <c r="C3" s="4"/>
      <c r="D3" s="4"/>
      <c r="E3" s="4"/>
      <c r="F3" s="4"/>
      <c r="G3" s="4"/>
      <c r="H3" s="4"/>
      <c r="I3" s="4"/>
      <c r="J3" s="4"/>
      <c r="K3" s="5"/>
      <c r="L3" s="6"/>
      <c r="M3" s="47"/>
    </row>
    <row r="4" spans="1:13" s="8" customFormat="1" ht="23.5" x14ac:dyDescent="0.2">
      <c r="A4" s="4"/>
      <c r="B4" s="4"/>
      <c r="C4" s="4"/>
      <c r="D4" s="4"/>
      <c r="E4" s="4"/>
      <c r="F4" s="4"/>
      <c r="G4" s="4"/>
      <c r="H4" s="4"/>
      <c r="I4" s="4"/>
      <c r="J4" s="4"/>
      <c r="K4" s="9"/>
      <c r="L4" s="6"/>
      <c r="M4" s="7"/>
    </row>
    <row r="5" spans="1:13" ht="16.5" x14ac:dyDescent="0.2">
      <c r="A5" s="10"/>
      <c r="B5" s="11" t="s">
        <v>13</v>
      </c>
      <c r="C5" s="70"/>
      <c r="D5" s="70"/>
      <c r="E5" s="70"/>
      <c r="F5" s="70"/>
      <c r="G5" s="70"/>
      <c r="H5" s="70"/>
      <c r="I5" s="70"/>
      <c r="J5" s="70"/>
      <c r="K5" s="70"/>
      <c r="L5" s="10"/>
    </row>
    <row r="6" spans="1:13" ht="16.5" x14ac:dyDescent="0.2">
      <c r="A6" s="10"/>
      <c r="B6" s="13"/>
      <c r="C6" s="14"/>
      <c r="D6" s="14"/>
      <c r="E6" s="14"/>
      <c r="F6" s="14"/>
      <c r="G6" s="14"/>
      <c r="H6" s="14"/>
      <c r="I6" s="14"/>
      <c r="J6" s="14"/>
      <c r="K6" s="14"/>
      <c r="L6" s="10"/>
      <c r="M6" s="10"/>
    </row>
    <row r="7" spans="1:13" ht="16.5" x14ac:dyDescent="0.2">
      <c r="A7" s="10"/>
      <c r="B7" s="10"/>
      <c r="C7" s="10"/>
      <c r="D7" s="10"/>
      <c r="E7" s="10"/>
      <c r="F7" s="10"/>
      <c r="G7" s="10"/>
      <c r="H7" s="10"/>
      <c r="I7" s="10"/>
      <c r="J7" s="15" t="s">
        <v>0</v>
      </c>
      <c r="K7" s="71"/>
      <c r="L7" s="71"/>
      <c r="M7" s="71"/>
    </row>
    <row r="8" spans="1:13" ht="16.5" x14ac:dyDescent="0.2">
      <c r="A8" s="16"/>
      <c r="M8" s="17"/>
    </row>
    <row r="9" spans="1:13" s="7" customFormat="1" ht="28" x14ac:dyDescent="0.2">
      <c r="A9" s="18" t="s">
        <v>38</v>
      </c>
      <c r="B9" s="18" t="s">
        <v>1</v>
      </c>
      <c r="C9" s="19" t="s">
        <v>2</v>
      </c>
      <c r="D9" s="20" t="s">
        <v>3</v>
      </c>
      <c r="E9" s="21" t="s">
        <v>4</v>
      </c>
      <c r="F9" s="22" t="s">
        <v>5</v>
      </c>
      <c r="G9" s="19" t="s">
        <v>6</v>
      </c>
      <c r="H9" s="23" t="s">
        <v>7</v>
      </c>
      <c r="I9" s="23" t="s">
        <v>8</v>
      </c>
      <c r="J9" s="78" t="s">
        <v>46</v>
      </c>
      <c r="K9" s="19" t="s">
        <v>14</v>
      </c>
      <c r="L9" s="24" t="s">
        <v>11</v>
      </c>
      <c r="M9" s="19" t="s">
        <v>9</v>
      </c>
    </row>
    <row r="10" spans="1:13" s="7" customFormat="1" ht="14" x14ac:dyDescent="0.2">
      <c r="A10" s="18"/>
      <c r="B10" s="25"/>
      <c r="C10" s="26"/>
      <c r="D10" s="27"/>
      <c r="E10" s="49"/>
      <c r="F10" s="28"/>
      <c r="G10" s="29"/>
      <c r="H10" s="30"/>
      <c r="I10" s="30">
        <f>H10*(1+F10)</f>
        <v>0</v>
      </c>
      <c r="J10" s="31"/>
      <c r="K10" s="32"/>
      <c r="L10" s="33"/>
      <c r="M10" s="34"/>
    </row>
    <row r="11" spans="1:13" s="7" customFormat="1" ht="14" x14ac:dyDescent="0.2">
      <c r="A11" s="18"/>
      <c r="B11" s="25"/>
      <c r="C11" s="26"/>
      <c r="D11" s="35"/>
      <c r="E11" s="50"/>
      <c r="F11" s="28"/>
      <c r="G11" s="29"/>
      <c r="H11" s="30">
        <f>D11*G11</f>
        <v>0</v>
      </c>
      <c r="I11" s="30">
        <f t="shared" ref="I11:I14" si="0">H11*(1+F11)</f>
        <v>0</v>
      </c>
      <c r="J11" s="31"/>
      <c r="K11" s="32"/>
      <c r="L11" s="33"/>
      <c r="M11" s="34"/>
    </row>
    <row r="12" spans="1:13" s="7" customFormat="1" ht="14" x14ac:dyDescent="0.2">
      <c r="A12" s="18"/>
      <c r="B12" s="25"/>
      <c r="C12" s="36"/>
      <c r="D12" s="35"/>
      <c r="E12" s="50"/>
      <c r="F12" s="28"/>
      <c r="G12" s="29"/>
      <c r="H12" s="30">
        <f>D12*G12</f>
        <v>0</v>
      </c>
      <c r="I12" s="30">
        <f t="shared" si="0"/>
        <v>0</v>
      </c>
      <c r="J12" s="31"/>
      <c r="K12" s="32"/>
      <c r="L12" s="33"/>
      <c r="M12" s="34"/>
    </row>
    <row r="13" spans="1:13" s="7" customFormat="1" ht="14" x14ac:dyDescent="0.2">
      <c r="A13" s="18"/>
      <c r="B13" s="25"/>
      <c r="C13" s="37"/>
      <c r="D13" s="38"/>
      <c r="E13" s="51"/>
      <c r="F13" s="28"/>
      <c r="G13" s="40"/>
      <c r="H13" s="30">
        <f>D13*G13</f>
        <v>0</v>
      </c>
      <c r="I13" s="30">
        <f t="shared" si="0"/>
        <v>0</v>
      </c>
      <c r="J13" s="41"/>
      <c r="K13" s="42"/>
      <c r="L13" s="33"/>
      <c r="M13" s="34"/>
    </row>
    <row r="14" spans="1:13" s="7" customFormat="1" ht="14" x14ac:dyDescent="0.2">
      <c r="A14" s="18"/>
      <c r="B14" s="25"/>
      <c r="C14" s="37"/>
      <c r="D14" s="38"/>
      <c r="E14" s="51"/>
      <c r="F14" s="28"/>
      <c r="G14" s="40"/>
      <c r="H14" s="30">
        <f>D14*G14</f>
        <v>0</v>
      </c>
      <c r="I14" s="30">
        <f t="shared" si="0"/>
        <v>0</v>
      </c>
      <c r="J14" s="41"/>
      <c r="K14" s="42"/>
      <c r="L14" s="33"/>
      <c r="M14" s="34"/>
    </row>
    <row r="15" spans="1:13" s="7" customFormat="1" ht="14" x14ac:dyDescent="0.2">
      <c r="A15" s="72" t="s">
        <v>10</v>
      </c>
      <c r="B15" s="73"/>
      <c r="C15" s="73"/>
      <c r="D15" s="73"/>
      <c r="E15" s="73"/>
      <c r="F15" s="73"/>
      <c r="G15" s="74"/>
      <c r="H15" s="43">
        <f>SUM(H10:H14)</f>
        <v>0</v>
      </c>
      <c r="I15" s="43">
        <f>SUM(I10:I14)</f>
        <v>0</v>
      </c>
      <c r="J15" s="69">
        <f>SUM(J10:J14)</f>
        <v>0</v>
      </c>
      <c r="K15" s="75"/>
      <c r="L15" s="76"/>
      <c r="M15" s="77"/>
    </row>
    <row r="16" spans="1:13" s="7" customFormat="1" ht="14" x14ac:dyDescent="0.2">
      <c r="A16" s="62" t="s">
        <v>39</v>
      </c>
      <c r="B16" s="63"/>
      <c r="C16" s="64"/>
      <c r="D16" s="65"/>
      <c r="E16" s="65"/>
      <c r="F16" s="65"/>
      <c r="G16" s="66"/>
      <c r="H16" s="67"/>
      <c r="I16" s="67"/>
      <c r="J16" s="67"/>
      <c r="K16" s="45"/>
      <c r="L16" s="44"/>
      <c r="M16" s="46"/>
    </row>
    <row r="17" spans="1:13" x14ac:dyDescent="0.2">
      <c r="A17" s="68" t="s">
        <v>40</v>
      </c>
      <c r="B17" s="55"/>
      <c r="C17" s="56"/>
      <c r="D17" s="55"/>
      <c r="E17" s="55"/>
      <c r="F17" s="55"/>
      <c r="G17" s="55"/>
      <c r="H17" s="55"/>
      <c r="I17" s="55"/>
      <c r="J17" s="55"/>
    </row>
    <row r="18" spans="1:13" x14ac:dyDescent="0.2">
      <c r="A18" s="68" t="s">
        <v>41</v>
      </c>
      <c r="B18" s="55"/>
      <c r="C18" s="56"/>
      <c r="D18" s="55"/>
      <c r="E18" s="55"/>
      <c r="F18" s="55"/>
      <c r="G18" s="55"/>
      <c r="H18" s="55"/>
      <c r="I18" s="55"/>
      <c r="J18" s="55"/>
      <c r="L18" s="1"/>
    </row>
    <row r="19" spans="1:13" x14ac:dyDescent="0.2">
      <c r="A19" s="68" t="s">
        <v>42</v>
      </c>
      <c r="B19" s="55"/>
      <c r="C19" s="56"/>
      <c r="D19" s="55"/>
      <c r="E19" s="55"/>
      <c r="F19" s="55"/>
      <c r="G19" s="55"/>
      <c r="H19" s="55"/>
      <c r="I19" s="55"/>
      <c r="J19" s="55"/>
      <c r="L19" s="1"/>
    </row>
    <row r="20" spans="1:13" x14ac:dyDescent="0.2">
      <c r="A20" s="68"/>
      <c r="B20" s="55"/>
      <c r="C20" s="56"/>
      <c r="D20" s="55"/>
      <c r="E20" s="55"/>
      <c r="F20" s="55"/>
      <c r="G20" s="55"/>
      <c r="H20" s="55"/>
      <c r="I20" s="55"/>
      <c r="J20" s="55"/>
      <c r="L20" s="1"/>
    </row>
    <row r="21" spans="1:13" x14ac:dyDescent="0.2">
      <c r="A21" s="55"/>
      <c r="B21" s="55"/>
      <c r="C21" s="56"/>
      <c r="D21" s="55"/>
      <c r="E21" s="55"/>
      <c r="F21" s="55"/>
      <c r="G21" s="55"/>
      <c r="H21" s="57" t="s">
        <v>34</v>
      </c>
      <c r="I21" s="58" t="s">
        <v>35</v>
      </c>
      <c r="J21" s="59"/>
    </row>
    <row r="22" spans="1:13" x14ac:dyDescent="0.2">
      <c r="A22" s="55"/>
      <c r="B22" s="55"/>
      <c r="C22" s="56"/>
      <c r="D22" s="55"/>
      <c r="E22" s="55"/>
      <c r="F22" s="55"/>
      <c r="G22" s="55"/>
      <c r="H22" s="55"/>
      <c r="I22" s="55"/>
      <c r="J22" s="55"/>
    </row>
    <row r="23" spans="1:13" x14ac:dyDescent="0.2">
      <c r="A23" s="55"/>
      <c r="B23" s="55"/>
      <c r="C23" s="56"/>
      <c r="D23" s="55"/>
      <c r="E23" s="55"/>
      <c r="F23" s="55"/>
      <c r="G23" s="55"/>
      <c r="H23" s="55"/>
      <c r="I23" s="60" t="s">
        <v>43</v>
      </c>
      <c r="J23" s="59">
        <f>I15</f>
        <v>0</v>
      </c>
      <c r="K23" s="3"/>
      <c r="L23" s="12"/>
      <c r="M23" s="3"/>
    </row>
    <row r="24" spans="1:13" x14ac:dyDescent="0.2">
      <c r="A24" s="55"/>
      <c r="B24" s="55"/>
      <c r="C24" s="56"/>
      <c r="D24" s="55"/>
      <c r="E24" s="55"/>
      <c r="F24" s="55"/>
      <c r="G24" s="55"/>
      <c r="H24" s="61"/>
      <c r="I24" s="60" t="s">
        <v>44</v>
      </c>
      <c r="J24" s="59">
        <f>MIN(ROUNDDOWN(J15/2,-3), J21)</f>
        <v>0</v>
      </c>
      <c r="K24" s="3"/>
      <c r="L24" s="12"/>
      <c r="M24" s="3"/>
    </row>
    <row r="25" spans="1:13" x14ac:dyDescent="0.2">
      <c r="A25" s="55"/>
      <c r="B25" s="55"/>
      <c r="C25" s="56"/>
      <c r="D25" s="55"/>
      <c r="E25" s="55"/>
      <c r="F25" s="55"/>
      <c r="G25" s="55"/>
      <c r="H25" s="55"/>
      <c r="I25" s="60" t="s">
        <v>45</v>
      </c>
      <c r="J25" s="59">
        <f>J23-J24</f>
        <v>0</v>
      </c>
      <c r="K25" s="3"/>
      <c r="L25" s="12"/>
      <c r="M25" s="3"/>
    </row>
    <row r="26" spans="1:13" x14ac:dyDescent="0.2">
      <c r="K26" s="3"/>
      <c r="L26" s="12"/>
      <c r="M26" s="3"/>
    </row>
  </sheetData>
  <mergeCells count="4">
    <mergeCell ref="C5:K5"/>
    <mergeCell ref="K7:M7"/>
    <mergeCell ref="A15:G15"/>
    <mergeCell ref="K15:M15"/>
  </mergeCells>
  <phoneticPr fontId="2"/>
  <conditionalFormatting sqref="H21:J21">
    <cfRule type="cellIs" dxfId="3" priority="2" operator="equal">
      <formula>0</formula>
    </cfRule>
  </conditionalFormatting>
  <conditionalFormatting sqref="I23:J25">
    <cfRule type="cellIs" dxfId="2" priority="1" operator="equal">
      <formula>0</formula>
    </cfRule>
  </conditionalFormatting>
  <dataValidations count="1">
    <dataValidation type="list" allowBlank="1" showInputMessage="1" showErrorMessage="1" sqref="B10:B14" xr:uid="{38757A19-7EE3-4AC9-A988-3184B83CBCB7}">
      <formula1>"人件費,報償費,旅費,消耗品費,原材料費,通信運搬費,委託費,使用料・賃借料"</formula1>
    </dataValidation>
  </dataValidations>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9E62-3AAF-4E50-97E9-6B5F0F21E7A7}">
  <sheetPr>
    <pageSetUpPr fitToPage="1"/>
  </sheetPr>
  <dimension ref="A1:M39"/>
  <sheetViews>
    <sheetView tabSelected="1" view="pageBreakPreview" topLeftCell="A5" zoomScale="118" zoomScaleNormal="100" zoomScaleSheetLayoutView="80" workbookViewId="0">
      <selection activeCell="J9" sqref="J9"/>
    </sheetView>
  </sheetViews>
  <sheetFormatPr defaultColWidth="9" defaultRowHeight="13" x14ac:dyDescent="0.2"/>
  <cols>
    <col min="1" max="1" width="12.453125" style="3" customWidth="1"/>
    <col min="2" max="2" width="21" style="3" customWidth="1"/>
    <col min="3" max="3" width="27.36328125" style="12" customWidth="1"/>
    <col min="4" max="4" width="8.6328125" style="3" customWidth="1"/>
    <col min="5" max="5" width="11.453125" style="3" customWidth="1"/>
    <col min="6" max="6" width="6.453125" style="3" customWidth="1"/>
    <col min="7" max="7" width="18.6328125" style="3" customWidth="1"/>
    <col min="8" max="9" width="14" style="3" customWidth="1"/>
    <col min="10" max="10" width="17" style="3" customWidth="1"/>
    <col min="11" max="11" width="24.26953125" style="12" bestFit="1" customWidth="1"/>
    <col min="12" max="12" width="19.453125" style="3" bestFit="1" customWidth="1"/>
    <col min="13" max="13" width="26" style="12" customWidth="1"/>
    <col min="14" max="16384" width="9" style="3"/>
  </cols>
  <sheetData>
    <row r="1" spans="1:13" ht="14" x14ac:dyDescent="0.2">
      <c r="A1" s="48" t="s">
        <v>12</v>
      </c>
      <c r="B1" s="2"/>
      <c r="C1" s="2"/>
      <c r="D1" s="2"/>
      <c r="E1" s="2"/>
      <c r="G1" s="2"/>
      <c r="K1" s="3"/>
      <c r="M1" s="3"/>
    </row>
    <row r="2" spans="1:13" x14ac:dyDescent="0.2">
      <c r="A2" s="2"/>
      <c r="B2" s="2"/>
      <c r="C2" s="2"/>
      <c r="D2" s="2"/>
      <c r="E2" s="2"/>
      <c r="G2" s="2"/>
      <c r="K2" s="3"/>
      <c r="M2" s="3"/>
    </row>
    <row r="3" spans="1:13" s="8" customFormat="1" ht="23.5" x14ac:dyDescent="0.2">
      <c r="A3" s="4" t="s">
        <v>37</v>
      </c>
      <c r="B3" s="4"/>
      <c r="C3" s="4"/>
      <c r="D3" s="4"/>
      <c r="E3" s="4"/>
      <c r="F3" s="4"/>
      <c r="G3" s="4"/>
      <c r="H3" s="4"/>
      <c r="I3" s="4"/>
      <c r="J3" s="4"/>
      <c r="K3" s="5"/>
      <c r="L3" s="6"/>
      <c r="M3" s="47"/>
    </row>
    <row r="4" spans="1:13" s="8" customFormat="1" ht="23.5" x14ac:dyDescent="0.2">
      <c r="A4" s="4"/>
      <c r="B4" s="4"/>
      <c r="C4" s="4"/>
      <c r="D4" s="4"/>
      <c r="E4" s="4"/>
      <c r="F4" s="4"/>
      <c r="G4" s="4"/>
      <c r="H4" s="4"/>
      <c r="I4" s="4"/>
      <c r="J4" s="4"/>
      <c r="K4" s="9"/>
      <c r="L4" s="6"/>
      <c r="M4" s="7"/>
    </row>
    <row r="5" spans="1:13" ht="16.5" x14ac:dyDescent="0.2">
      <c r="A5" s="10"/>
      <c r="B5" s="11" t="s">
        <v>13</v>
      </c>
      <c r="C5" s="70"/>
      <c r="D5" s="70"/>
      <c r="E5" s="70"/>
      <c r="F5" s="70"/>
      <c r="G5" s="70"/>
      <c r="H5" s="70"/>
      <c r="I5" s="70"/>
      <c r="J5" s="70"/>
      <c r="K5" s="70"/>
      <c r="L5" s="10"/>
    </row>
    <row r="6" spans="1:13" ht="16.5" x14ac:dyDescent="0.2">
      <c r="A6" s="10"/>
      <c r="B6" s="13"/>
      <c r="C6" s="14"/>
      <c r="D6" s="14"/>
      <c r="E6" s="14"/>
      <c r="F6" s="14"/>
      <c r="G6" s="14"/>
      <c r="H6" s="14"/>
      <c r="I6" s="14"/>
      <c r="J6" s="14"/>
      <c r="K6" s="14"/>
      <c r="L6" s="10"/>
      <c r="M6" s="10"/>
    </row>
    <row r="7" spans="1:13" ht="16.5" x14ac:dyDescent="0.2">
      <c r="A7" s="10"/>
      <c r="B7" s="10"/>
      <c r="C7" s="10"/>
      <c r="D7" s="10"/>
      <c r="E7" s="10"/>
      <c r="F7" s="10"/>
      <c r="G7" s="10"/>
      <c r="H7" s="10"/>
      <c r="I7" s="10"/>
      <c r="J7" s="15" t="s">
        <v>0</v>
      </c>
      <c r="K7" s="71"/>
      <c r="L7" s="71"/>
      <c r="M7" s="71"/>
    </row>
    <row r="8" spans="1:13" ht="16.5" x14ac:dyDescent="0.2">
      <c r="A8" s="16"/>
      <c r="M8" s="17"/>
    </row>
    <row r="9" spans="1:13" s="7" customFormat="1" ht="28" x14ac:dyDescent="0.2">
      <c r="A9" s="18" t="s">
        <v>38</v>
      </c>
      <c r="B9" s="18" t="s">
        <v>1</v>
      </c>
      <c r="C9" s="19" t="s">
        <v>2</v>
      </c>
      <c r="D9" s="20" t="s">
        <v>3</v>
      </c>
      <c r="E9" s="21" t="s">
        <v>4</v>
      </c>
      <c r="F9" s="22" t="s">
        <v>5</v>
      </c>
      <c r="G9" s="19" t="s">
        <v>6</v>
      </c>
      <c r="H9" s="23" t="s">
        <v>7</v>
      </c>
      <c r="I9" s="23" t="s">
        <v>8</v>
      </c>
      <c r="J9" s="78" t="s">
        <v>46</v>
      </c>
      <c r="K9" s="19" t="s">
        <v>14</v>
      </c>
      <c r="L9" s="24" t="s">
        <v>11</v>
      </c>
      <c r="M9" s="19" t="s">
        <v>9</v>
      </c>
    </row>
    <row r="10" spans="1:13" s="7" customFormat="1" ht="28" x14ac:dyDescent="0.2">
      <c r="A10" s="18"/>
      <c r="B10" s="25" t="s">
        <v>15</v>
      </c>
      <c r="C10" s="26" t="s">
        <v>21</v>
      </c>
      <c r="D10" s="27">
        <v>24</v>
      </c>
      <c r="E10" s="54">
        <v>2000</v>
      </c>
      <c r="F10" s="28">
        <v>0.1</v>
      </c>
      <c r="G10" s="29">
        <v>2000</v>
      </c>
      <c r="H10" s="30">
        <f>D10*G10</f>
        <v>48000</v>
      </c>
      <c r="I10" s="30">
        <f>H10*(1+F10)</f>
        <v>52800.000000000007</v>
      </c>
      <c r="J10" s="31">
        <v>48000</v>
      </c>
      <c r="K10" s="32" t="s">
        <v>22</v>
      </c>
      <c r="L10" s="53">
        <v>45969</v>
      </c>
      <c r="M10" s="34" t="s">
        <v>30</v>
      </c>
    </row>
    <row r="11" spans="1:13" s="7" customFormat="1" ht="28" x14ac:dyDescent="0.2">
      <c r="A11" s="18"/>
      <c r="B11" s="25" t="s">
        <v>16</v>
      </c>
      <c r="C11" s="26" t="s">
        <v>24</v>
      </c>
      <c r="D11" s="35">
        <v>2</v>
      </c>
      <c r="E11" s="39">
        <v>20000</v>
      </c>
      <c r="F11" s="28">
        <v>0.1</v>
      </c>
      <c r="G11" s="29">
        <v>20000</v>
      </c>
      <c r="H11" s="30">
        <f>D11*G11</f>
        <v>40000</v>
      </c>
      <c r="I11" s="30">
        <f t="shared" ref="I11:I14" si="0">H11*(1+F11)</f>
        <v>44000</v>
      </c>
      <c r="J11" s="31">
        <v>40000</v>
      </c>
      <c r="K11" s="32" t="s">
        <v>23</v>
      </c>
      <c r="L11" s="53">
        <v>46000</v>
      </c>
      <c r="M11" s="34" t="s">
        <v>25</v>
      </c>
    </row>
    <row r="12" spans="1:13" s="7" customFormat="1" ht="14" x14ac:dyDescent="0.2">
      <c r="A12" s="18"/>
      <c r="B12" s="25" t="s">
        <v>17</v>
      </c>
      <c r="C12" s="36" t="s">
        <v>27</v>
      </c>
      <c r="D12" s="35">
        <v>1</v>
      </c>
      <c r="E12" s="39">
        <v>58000</v>
      </c>
      <c r="F12" s="28">
        <v>0.1</v>
      </c>
      <c r="G12" s="29">
        <v>58000</v>
      </c>
      <c r="H12" s="30">
        <f>D12*G12</f>
        <v>58000</v>
      </c>
      <c r="I12" s="30">
        <f t="shared" si="0"/>
        <v>63800.000000000007</v>
      </c>
      <c r="J12" s="31">
        <v>58000</v>
      </c>
      <c r="K12" s="32" t="s">
        <v>26</v>
      </c>
      <c r="L12" s="53">
        <v>45796</v>
      </c>
      <c r="M12" s="34"/>
    </row>
    <row r="13" spans="1:13" s="7" customFormat="1" ht="14" x14ac:dyDescent="0.2">
      <c r="A13" s="18"/>
      <c r="B13" s="25" t="s">
        <v>18</v>
      </c>
      <c r="C13" s="37" t="s">
        <v>28</v>
      </c>
      <c r="D13" s="38">
        <v>150</v>
      </c>
      <c r="E13" s="39">
        <v>2500</v>
      </c>
      <c r="F13" s="28">
        <v>0.08</v>
      </c>
      <c r="G13" s="40">
        <v>2500</v>
      </c>
      <c r="H13" s="30">
        <f>D13*G13</f>
        <v>375000</v>
      </c>
      <c r="I13" s="30">
        <f t="shared" si="0"/>
        <v>405000</v>
      </c>
      <c r="J13" s="41">
        <v>375000</v>
      </c>
      <c r="K13" s="42" t="s">
        <v>20</v>
      </c>
      <c r="L13" s="53">
        <v>45797</v>
      </c>
      <c r="M13" s="52" t="s">
        <v>29</v>
      </c>
    </row>
    <row r="14" spans="1:13" s="7" customFormat="1" ht="14" x14ac:dyDescent="0.2">
      <c r="A14" s="18"/>
      <c r="B14" s="25" t="s">
        <v>19</v>
      </c>
      <c r="C14" s="37" t="s">
        <v>31</v>
      </c>
      <c r="D14" s="38">
        <v>12</v>
      </c>
      <c r="E14" s="39">
        <v>2000</v>
      </c>
      <c r="F14" s="28">
        <v>0.1</v>
      </c>
      <c r="G14" s="40">
        <v>2000</v>
      </c>
      <c r="H14" s="30">
        <f>D14*G14</f>
        <v>24000</v>
      </c>
      <c r="I14" s="30">
        <f t="shared" si="0"/>
        <v>26400.000000000004</v>
      </c>
      <c r="J14" s="41">
        <v>24000</v>
      </c>
      <c r="K14" s="42" t="s">
        <v>32</v>
      </c>
      <c r="L14" s="53">
        <v>45938</v>
      </c>
      <c r="M14" s="34" t="s">
        <v>33</v>
      </c>
    </row>
    <row r="15" spans="1:13" s="7" customFormat="1" ht="14" x14ac:dyDescent="0.2">
      <c r="A15" s="72" t="s">
        <v>10</v>
      </c>
      <c r="B15" s="73"/>
      <c r="C15" s="73"/>
      <c r="D15" s="73"/>
      <c r="E15" s="73"/>
      <c r="F15" s="73"/>
      <c r="G15" s="74"/>
      <c r="H15" s="43">
        <f>SUM(H10:H14)</f>
        <v>545000</v>
      </c>
      <c r="I15" s="43">
        <f>SUM(I10:I14)</f>
        <v>592000</v>
      </c>
      <c r="J15" s="69">
        <f>SUM(J10:J14)</f>
        <v>545000</v>
      </c>
      <c r="K15" s="75"/>
      <c r="L15" s="76"/>
      <c r="M15" s="77"/>
    </row>
    <row r="16" spans="1:13" s="7" customFormat="1" ht="14" x14ac:dyDescent="0.2">
      <c r="A16" s="62" t="s">
        <v>39</v>
      </c>
      <c r="B16" s="63"/>
      <c r="C16" s="64"/>
      <c r="D16" s="65"/>
      <c r="E16" s="65"/>
      <c r="F16" s="65"/>
      <c r="G16" s="66"/>
      <c r="H16" s="67"/>
      <c r="I16" s="67"/>
      <c r="J16" s="67"/>
      <c r="K16" s="45"/>
      <c r="L16" s="44"/>
      <c r="M16" s="46"/>
    </row>
    <row r="17" spans="1:12" x14ac:dyDescent="0.2">
      <c r="A17" s="68" t="s">
        <v>40</v>
      </c>
      <c r="B17" s="55"/>
      <c r="C17" s="56"/>
      <c r="D17" s="55"/>
      <c r="E17" s="55"/>
      <c r="F17" s="55"/>
      <c r="G17" s="55"/>
      <c r="H17" s="55"/>
      <c r="I17" s="55"/>
      <c r="J17" s="55"/>
    </row>
    <row r="18" spans="1:12" x14ac:dyDescent="0.2">
      <c r="A18" s="68" t="s">
        <v>41</v>
      </c>
      <c r="B18" s="55"/>
      <c r="C18" s="56"/>
      <c r="D18" s="55"/>
      <c r="E18" s="55"/>
      <c r="F18" s="55"/>
      <c r="G18" s="55"/>
      <c r="H18" s="55"/>
      <c r="I18" s="55"/>
      <c r="J18" s="55"/>
      <c r="L18" s="1"/>
    </row>
    <row r="19" spans="1:12" x14ac:dyDescent="0.2">
      <c r="A19" s="68" t="s">
        <v>42</v>
      </c>
      <c r="B19" s="55"/>
      <c r="C19" s="56"/>
      <c r="D19" s="55"/>
      <c r="E19" s="55"/>
      <c r="F19" s="55"/>
      <c r="G19" s="55"/>
      <c r="H19" s="55"/>
      <c r="I19" s="55"/>
      <c r="J19" s="55"/>
      <c r="L19" s="1"/>
    </row>
    <row r="20" spans="1:12" x14ac:dyDescent="0.2">
      <c r="A20" s="68"/>
      <c r="B20" s="55"/>
      <c r="C20" s="56"/>
      <c r="D20" s="55"/>
      <c r="E20" s="55"/>
      <c r="F20" s="55"/>
      <c r="G20" s="55"/>
      <c r="H20" s="55"/>
      <c r="I20" s="55"/>
      <c r="J20" s="55"/>
      <c r="L20" s="1"/>
    </row>
    <row r="21" spans="1:12" ht="31.5" customHeight="1" x14ac:dyDescent="0.2">
      <c r="A21" s="55"/>
      <c r="B21" s="55"/>
      <c r="C21" s="56"/>
      <c r="D21" s="55"/>
      <c r="E21" s="55"/>
      <c r="F21" s="55"/>
      <c r="G21" s="55"/>
      <c r="H21" s="57" t="s">
        <v>34</v>
      </c>
      <c r="I21" s="58" t="s">
        <v>35</v>
      </c>
      <c r="J21" s="59">
        <v>270000</v>
      </c>
    </row>
    <row r="22" spans="1:12" ht="31.5" customHeight="1" x14ac:dyDescent="0.2">
      <c r="A22" s="55"/>
      <c r="B22" s="55"/>
      <c r="C22" s="56"/>
      <c r="D22" s="55"/>
      <c r="E22" s="55"/>
      <c r="F22" s="55"/>
      <c r="G22" s="55"/>
      <c r="H22" s="55"/>
      <c r="I22" s="55"/>
      <c r="J22" s="55"/>
    </row>
    <row r="23" spans="1:12" ht="31.5" customHeight="1" x14ac:dyDescent="0.2">
      <c r="A23" s="55"/>
      <c r="B23" s="55"/>
      <c r="C23" s="56"/>
      <c r="D23" s="55"/>
      <c r="E23" s="55"/>
      <c r="F23" s="55"/>
      <c r="G23" s="55"/>
      <c r="H23" s="55"/>
      <c r="I23" s="60" t="s">
        <v>43</v>
      </c>
      <c r="J23" s="59">
        <f>I15</f>
        <v>592000</v>
      </c>
    </row>
    <row r="24" spans="1:12" x14ac:dyDescent="0.2">
      <c r="A24" s="55"/>
      <c r="B24" s="55"/>
      <c r="C24" s="56"/>
      <c r="D24" s="55"/>
      <c r="E24" s="55"/>
      <c r="F24" s="55"/>
      <c r="G24" s="55"/>
      <c r="H24" s="61"/>
      <c r="I24" s="60" t="s">
        <v>44</v>
      </c>
      <c r="J24" s="59">
        <f>MIN(ROUNDDOWN(J15/2,-3), J21)</f>
        <v>270000</v>
      </c>
    </row>
    <row r="25" spans="1:12" x14ac:dyDescent="0.2">
      <c r="A25" s="55"/>
      <c r="B25" s="55"/>
      <c r="C25" s="56"/>
      <c r="D25" s="55"/>
      <c r="E25" s="55"/>
      <c r="F25" s="55"/>
      <c r="G25" s="55"/>
      <c r="H25" s="55"/>
      <c r="I25" s="60" t="s">
        <v>45</v>
      </c>
      <c r="J25" s="59">
        <f>J23-J24</f>
        <v>322000</v>
      </c>
    </row>
    <row r="39" spans="11:11" x14ac:dyDescent="0.2">
      <c r="K39" s="3"/>
    </row>
  </sheetData>
  <mergeCells count="4">
    <mergeCell ref="C5:K5"/>
    <mergeCell ref="K7:M7"/>
    <mergeCell ref="A15:G15"/>
    <mergeCell ref="K15:M15"/>
  </mergeCells>
  <phoneticPr fontId="2"/>
  <conditionalFormatting sqref="H21:J21">
    <cfRule type="cellIs" dxfId="1" priority="2" operator="equal">
      <formula>0</formula>
    </cfRule>
  </conditionalFormatting>
  <conditionalFormatting sqref="I23:J25">
    <cfRule type="cellIs" dxfId="0" priority="1" operator="equal">
      <formula>0</formula>
    </cfRule>
  </conditionalFormatting>
  <dataValidations count="1">
    <dataValidation type="list" allowBlank="1" showInputMessage="1" showErrorMessage="1" sqref="B10:B14" xr:uid="{5E18F405-CDA2-4703-959E-30ADE3F8931D}">
      <formula1>"人件費,報償費,旅費,消耗品費,原材料費,通信運搬費,委託費,使用料・賃借料"</formula1>
    </dataValidation>
  </dataValidations>
  <hyperlinks>
    <hyperlink ref="M13" r:id="rId1" display="10kg@590円（税抜き）" xr:uid="{702BAF2B-8000-45BB-8F7B-50A755414F89}"/>
  </hyperlinks>
  <pageMargins left="0.7" right="0.7" top="0.75" bottom="0.75" header="0.3" footer="0.3"/>
  <pageSetup paperSize="9" scale="6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別添１事業費明細「技術開発事業」</vt:lpstr>
      <vt:lpstr> (記載例)</vt:lpstr>
      <vt:lpstr>' (記載例)'!Print_Area</vt:lpstr>
      <vt:lpstr>別添１事業費明細「技術開発事業」!Print_Area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松井　美樹</cp:lastModifiedBy>
  <cp:lastPrinted>2026-02-19T04:51:25Z</cp:lastPrinted>
  <dcterms:created xsi:type="dcterms:W3CDTF">2020-06-03T04:24:27Z</dcterms:created>
  <dcterms:modified xsi:type="dcterms:W3CDTF">2026-03-02T07:05:36Z</dcterms:modified>
</cp:coreProperties>
</file>